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 s="1"/>
  <c r="AM5" s="1"/>
  <c r="AK6"/>
  <c r="AL6"/>
  <c r="AM6" s="1"/>
  <c r="AK7"/>
  <c r="AL7" s="1"/>
  <c r="AM7" s="1"/>
  <c r="AK8"/>
  <c r="AL8" s="1"/>
  <c r="AM8" s="1"/>
  <c r="AK9"/>
  <c r="AL9" s="1"/>
  <c r="AM9" s="1"/>
  <c r="AK10"/>
  <c r="AL10"/>
  <c r="AM10" s="1"/>
  <c r="AK11"/>
  <c r="AL11" s="1"/>
  <c r="AM11" s="1"/>
  <c r="AK12"/>
  <c r="AL12" s="1"/>
  <c r="AM12" s="1"/>
  <c r="AK13"/>
  <c r="AL13" s="1"/>
  <c r="AM13" s="1"/>
  <c r="AK14"/>
  <c r="AL14" s="1"/>
  <c r="AM14" s="1"/>
  <c r="AK15"/>
  <c r="AL15" s="1"/>
  <c r="AM15" s="1"/>
  <c r="AK16"/>
  <c r="AL16" s="1"/>
  <c r="AM16" s="1"/>
  <c r="AK17"/>
  <c r="AL17" s="1"/>
  <c r="AM17" s="1"/>
  <c r="AK18"/>
  <c r="AL18" s="1"/>
  <c r="AM18" s="1"/>
  <c r="AK19"/>
  <c r="AL19" s="1"/>
  <c r="AM19" s="1"/>
  <c r="AK20"/>
  <c r="AL20" s="1"/>
  <c r="AM20" s="1"/>
  <c r="AK21"/>
  <c r="AL21" s="1"/>
  <c r="AM21" s="1"/>
  <c r="AK22"/>
  <c r="AL22"/>
  <c r="AM22" s="1"/>
  <c r="AK23"/>
  <c r="AL23" s="1"/>
  <c r="AM23" s="1"/>
  <c r="AK24"/>
  <c r="AL24" s="1"/>
  <c r="AM24" s="1"/>
  <c r="AK25"/>
  <c r="AL25" s="1"/>
  <c r="AM25" s="1"/>
  <c r="AK26"/>
  <c r="AL26" s="1"/>
  <c r="AM26" s="1"/>
  <c r="AK27"/>
  <c r="AL27" s="1"/>
  <c r="AM27" s="1"/>
  <c r="AK28"/>
  <c r="AL28" s="1"/>
  <c r="AM28" s="1"/>
  <c r="AK29"/>
  <c r="AL29"/>
  <c r="AM29" s="1"/>
  <c r="AK30"/>
  <c r="AL30" s="1"/>
  <c r="AM30" s="1"/>
  <c r="AK31"/>
  <c r="AL31" s="1"/>
  <c r="AM31" s="1"/>
  <c r="AK32"/>
  <c r="AL32" s="1"/>
  <c r="AM32" s="1"/>
  <c r="AK33"/>
  <c r="AL33" s="1"/>
  <c r="AM33" s="1"/>
  <c r="AK34"/>
  <c r="AL34" s="1"/>
  <c r="AM34" s="1"/>
  <c r="AK35"/>
  <c r="AL35" s="1"/>
  <c r="AM35" s="1"/>
  <c r="AK4"/>
  <c r="AL4" s="1"/>
  <c r="AD5"/>
  <c r="AE5" s="1"/>
  <c r="AF5" s="1"/>
  <c r="AD6"/>
  <c r="AE6" s="1"/>
  <c r="AF6" s="1"/>
  <c r="AD7"/>
  <c r="AE7" s="1"/>
  <c r="AF7" s="1"/>
  <c r="AD8"/>
  <c r="AE8" s="1"/>
  <c r="AF8" s="1"/>
  <c r="AD9"/>
  <c r="AE9" s="1"/>
  <c r="AF9" s="1"/>
  <c r="AD10"/>
  <c r="AE10" s="1"/>
  <c r="AF10" s="1"/>
  <c r="AD11"/>
  <c r="AE11" s="1"/>
  <c r="AF11" s="1"/>
  <c r="AD12"/>
  <c r="AE12" s="1"/>
  <c r="AF12" s="1"/>
  <c r="AD13"/>
  <c r="AE13"/>
  <c r="AF13" s="1"/>
  <c r="AD14"/>
  <c r="AE14" s="1"/>
  <c r="AF14" s="1"/>
  <c r="AD15"/>
  <c r="AE15" s="1"/>
  <c r="AF15" s="1"/>
  <c r="AD16"/>
  <c r="AE16" s="1"/>
  <c r="AF16" s="1"/>
  <c r="AD17"/>
  <c r="AE17" s="1"/>
  <c r="AF17" s="1"/>
  <c r="AD18"/>
  <c r="AE18" s="1"/>
  <c r="AF18" s="1"/>
  <c r="AD19"/>
  <c r="AE19" s="1"/>
  <c r="AF19" s="1"/>
  <c r="AD20"/>
  <c r="AE20" s="1"/>
  <c r="AF20" s="1"/>
  <c r="AD21"/>
  <c r="AE21" s="1"/>
  <c r="AF21" s="1"/>
  <c r="AD22"/>
  <c r="AE22" s="1"/>
  <c r="AF22" s="1"/>
  <c r="AD23"/>
  <c r="AE23" s="1"/>
  <c r="AF23" s="1"/>
  <c r="AD24"/>
  <c r="AE24" s="1"/>
  <c r="AF24" s="1"/>
  <c r="AD25"/>
  <c r="AE25"/>
  <c r="AF25" s="1"/>
  <c r="AD26"/>
  <c r="AE26" s="1"/>
  <c r="AF26" s="1"/>
  <c r="AD27"/>
  <c r="AE27" s="1"/>
  <c r="AF27" s="1"/>
  <c r="AD28"/>
  <c r="AE28" s="1"/>
  <c r="AF28" s="1"/>
  <c r="AD29"/>
  <c r="AE29"/>
  <c r="AF29" s="1"/>
  <c r="AD30"/>
  <c r="AE30" s="1"/>
  <c r="AF30" s="1"/>
  <c r="AD31"/>
  <c r="AE31" s="1"/>
  <c r="AF31" s="1"/>
  <c r="AD32"/>
  <c r="AE32" s="1"/>
  <c r="AF32" s="1"/>
  <c r="AD33"/>
  <c r="AE33" s="1"/>
  <c r="AF33" s="1"/>
  <c r="AD34"/>
  <c r="AE34" s="1"/>
  <c r="AF34" s="1"/>
  <c r="AD35"/>
  <c r="AE35" s="1"/>
  <c r="AF35" s="1"/>
  <c r="AD4"/>
  <c r="AE4" s="1"/>
  <c r="W5"/>
  <c r="X5" s="1"/>
  <c r="Y5" s="1"/>
  <c r="W6"/>
  <c r="X6" s="1"/>
  <c r="Y6" s="1"/>
  <c r="W7"/>
  <c r="X7" s="1"/>
  <c r="Y7" s="1"/>
  <c r="W8"/>
  <c r="X8" s="1"/>
  <c r="Y8" s="1"/>
  <c r="W9"/>
  <c r="X9" s="1"/>
  <c r="Y9" s="1"/>
  <c r="W10"/>
  <c r="X10" s="1"/>
  <c r="Y10" s="1"/>
  <c r="W11"/>
  <c r="X11" s="1"/>
  <c r="Y11" s="1"/>
  <c r="W12"/>
  <c r="X12" s="1"/>
  <c r="Y12" s="1"/>
  <c r="W13"/>
  <c r="X13" s="1"/>
  <c r="Y13" s="1"/>
  <c r="W14"/>
  <c r="X14" s="1"/>
  <c r="Y14" s="1"/>
  <c r="W15"/>
  <c r="X15" s="1"/>
  <c r="Y15" s="1"/>
  <c r="W16"/>
  <c r="X16" s="1"/>
  <c r="Y16" s="1"/>
  <c r="W17"/>
  <c r="X17" s="1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 s="1"/>
  <c r="Y31" s="1"/>
  <c r="W32"/>
  <c r="X32" s="1"/>
  <c r="Y32" s="1"/>
  <c r="W33"/>
  <c r="X33" s="1"/>
  <c r="Y33" s="1"/>
  <c r="W34"/>
  <c r="X34" s="1"/>
  <c r="Y34" s="1"/>
  <c r="W35"/>
  <c r="X35" s="1"/>
  <c r="Y35" s="1"/>
  <c r="W4"/>
  <c r="X4" s="1"/>
  <c r="P4"/>
  <c r="Q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15" s="1"/>
  <c r="I16"/>
  <c r="J16" s="1"/>
  <c r="K16" s="1"/>
  <c r="I17"/>
  <c r="J17" s="1"/>
  <c r="K17" s="1"/>
  <c r="I18"/>
  <c r="J18" s="1"/>
  <c r="I19"/>
  <c r="J19" s="1"/>
  <c r="I20"/>
  <c r="J20" s="1"/>
  <c r="K20" s="1"/>
  <c r="I21"/>
  <c r="J21" s="1"/>
  <c r="I22"/>
  <c r="J22" s="1"/>
  <c r="K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K34" s="1"/>
  <c r="I35"/>
  <c r="J35" s="1"/>
  <c r="I4"/>
  <c r="J4" s="1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M5" i="4"/>
  <c r="M6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L5"/>
  <c r="L6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K5"/>
  <c r="K6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J5"/>
  <c r="J6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G5"/>
  <c r="G6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 s="1"/>
  <c r="G21"/>
  <c r="G22"/>
  <c r="G44" s="1"/>
  <c r="G23"/>
  <c r="G24"/>
  <c r="F5"/>
  <c r="F6"/>
  <c r="F7"/>
  <c r="F8"/>
  <c r="F9"/>
  <c r="F10"/>
  <c r="F11"/>
  <c r="F12"/>
  <c r="F13"/>
  <c r="B40" s="1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E5"/>
  <c r="E6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B39" s="1"/>
  <c r="E30"/>
  <c r="E31"/>
  <c r="E32"/>
  <c r="E33"/>
  <c r="E34"/>
  <c r="E35"/>
  <c r="D5"/>
  <c r="D6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L35" i="85"/>
  <c r="AP35" s="1"/>
  <c r="AE35"/>
  <c r="AI35" s="1"/>
  <c r="X35"/>
  <c r="AB35" s="1"/>
  <c r="Q35"/>
  <c r="U35" s="1"/>
  <c r="J35"/>
  <c r="N35" s="1"/>
  <c r="D35"/>
  <c r="C35"/>
  <c r="G35" s="1"/>
  <c r="AL34"/>
  <c r="AP34" s="1"/>
  <c r="AE34"/>
  <c r="AI34" s="1"/>
  <c r="X34"/>
  <c r="AB34" s="1"/>
  <c r="Q34"/>
  <c r="U34" s="1"/>
  <c r="J34"/>
  <c r="N34" s="1"/>
  <c r="D34"/>
  <c r="C34"/>
  <c r="G34" s="1"/>
  <c r="AL33"/>
  <c r="AP33" s="1"/>
  <c r="AE33"/>
  <c r="AI33" s="1"/>
  <c r="X33"/>
  <c r="AB33" s="1"/>
  <c r="Q33"/>
  <c r="U33" s="1"/>
  <c r="J33"/>
  <c r="N33" s="1"/>
  <c r="D33"/>
  <c r="C33"/>
  <c r="G33"/>
  <c r="AL32"/>
  <c r="AP32" s="1"/>
  <c r="AE32"/>
  <c r="AI32"/>
  <c r="X32"/>
  <c r="AB32" s="1"/>
  <c r="Q32"/>
  <c r="U32"/>
  <c r="J32"/>
  <c r="N32" s="1"/>
  <c r="D32"/>
  <c r="C32"/>
  <c r="G32" s="1"/>
  <c r="AL31"/>
  <c r="AP31" s="1"/>
  <c r="AE31"/>
  <c r="AI31" s="1"/>
  <c r="X31"/>
  <c r="AB31" s="1"/>
  <c r="Q31"/>
  <c r="U31" s="1"/>
  <c r="J31"/>
  <c r="N31" s="1"/>
  <c r="D31"/>
  <c r="C31"/>
  <c r="G31"/>
  <c r="AL30"/>
  <c r="AP30" s="1"/>
  <c r="AE30"/>
  <c r="AI30"/>
  <c r="X30"/>
  <c r="AB30" s="1"/>
  <c r="Q30"/>
  <c r="U30"/>
  <c r="J30"/>
  <c r="N30"/>
  <c r="D30"/>
  <c r="C30"/>
  <c r="G30" s="1"/>
  <c r="AL29"/>
  <c r="AP29" s="1"/>
  <c r="AE29"/>
  <c r="AI29" s="1"/>
  <c r="X29"/>
  <c r="AB29" s="1"/>
  <c r="Q29"/>
  <c r="U29" s="1"/>
  <c r="J29"/>
  <c r="N29" s="1"/>
  <c r="D29"/>
  <c r="C29"/>
  <c r="G29" s="1"/>
  <c r="AL28"/>
  <c r="AP28" s="1"/>
  <c r="AE28"/>
  <c r="AI28" s="1"/>
  <c r="X28"/>
  <c r="AB28" s="1"/>
  <c r="Q28"/>
  <c r="U28" s="1"/>
  <c r="J28"/>
  <c r="N28" s="1"/>
  <c r="D28"/>
  <c r="C28"/>
  <c r="G28"/>
  <c r="AL27"/>
  <c r="AP27" s="1"/>
  <c r="AE27"/>
  <c r="AI27"/>
  <c r="X27"/>
  <c r="AB27" s="1"/>
  <c r="Q27"/>
  <c r="U27"/>
  <c r="J27"/>
  <c r="N27" s="1"/>
  <c r="D27"/>
  <c r="C27"/>
  <c r="G27" s="1"/>
  <c r="AL26"/>
  <c r="AP26" s="1"/>
  <c r="AE26"/>
  <c r="AI26" s="1"/>
  <c r="X26"/>
  <c r="AB26" s="1"/>
  <c r="Q26"/>
  <c r="U26" s="1"/>
  <c r="J26"/>
  <c r="N26" s="1"/>
  <c r="D26"/>
  <c r="C26"/>
  <c r="G26"/>
  <c r="AL25"/>
  <c r="AP25" s="1"/>
  <c r="AE25"/>
  <c r="AI25" s="1"/>
  <c r="X25"/>
  <c r="AB25" s="1"/>
  <c r="Q25"/>
  <c r="U25" s="1"/>
  <c r="J25"/>
  <c r="N25" s="1"/>
  <c r="D25"/>
  <c r="C25"/>
  <c r="G25"/>
  <c r="AL24"/>
  <c r="AP24" s="1"/>
  <c r="AE24"/>
  <c r="AI24"/>
  <c r="X24"/>
  <c r="AB24" s="1"/>
  <c r="Q24"/>
  <c r="U24"/>
  <c r="J24"/>
  <c r="N24" s="1"/>
  <c r="D24"/>
  <c r="C24"/>
  <c r="G24" s="1"/>
  <c r="AL23"/>
  <c r="AP23" s="1"/>
  <c r="AE23"/>
  <c r="X23"/>
  <c r="Z23"/>
  <c r="Q23"/>
  <c r="J23"/>
  <c r="L23" s="1"/>
  <c r="C23"/>
  <c r="G23" s="1"/>
  <c r="D23"/>
  <c r="AL22"/>
  <c r="AE22"/>
  <c r="D23" i="4"/>
  <c r="AG22" i="85"/>
  <c r="X22"/>
  <c r="Q22"/>
  <c r="J22"/>
  <c r="M23" i="4"/>
  <c r="O22" i="85" s="1"/>
  <c r="D22"/>
  <c r="C22"/>
  <c r="H22"/>
  <c r="AL21"/>
  <c r="AQ21" s="1"/>
  <c r="AE21"/>
  <c r="AJ21"/>
  <c r="X21"/>
  <c r="AC21" s="1"/>
  <c r="Q21"/>
  <c r="V21"/>
  <c r="J21"/>
  <c r="O21" s="1"/>
  <c r="D21"/>
  <c r="C21"/>
  <c r="H21" s="1"/>
  <c r="AL20"/>
  <c r="AQ20" s="1"/>
  <c r="M21" i="4"/>
  <c r="AE20" i="85"/>
  <c r="AJ20"/>
  <c r="X20"/>
  <c r="AC20" s="1"/>
  <c r="Q20"/>
  <c r="V20"/>
  <c r="J20"/>
  <c r="O20" s="1"/>
  <c r="D20"/>
  <c r="C20"/>
  <c r="H20" s="1"/>
  <c r="AL19"/>
  <c r="AQ19" s="1"/>
  <c r="AE19"/>
  <c r="AJ19" s="1"/>
  <c r="X19"/>
  <c r="AC19" s="1"/>
  <c r="Q19"/>
  <c r="V19" s="1"/>
  <c r="J19"/>
  <c r="O19" s="1"/>
  <c r="D19"/>
  <c r="C19"/>
  <c r="H19" s="1"/>
  <c r="AL18"/>
  <c r="AQ18" s="1"/>
  <c r="AE18"/>
  <c r="AJ18" s="1"/>
  <c r="X18"/>
  <c r="AC18" s="1"/>
  <c r="Q18"/>
  <c r="V18" s="1"/>
  <c r="J18"/>
  <c r="O18" s="1"/>
  <c r="D18"/>
  <c r="C18"/>
  <c r="H18" s="1"/>
  <c r="AL17"/>
  <c r="M18" i="4"/>
  <c r="AQ17" i="85" s="1"/>
  <c r="AE17"/>
  <c r="AJ17"/>
  <c r="X17"/>
  <c r="AC17" s="1"/>
  <c r="Q17"/>
  <c r="V17"/>
  <c r="J17"/>
  <c r="O17" s="1"/>
  <c r="D17"/>
  <c r="C17"/>
  <c r="H17" s="1"/>
  <c r="AL16"/>
  <c r="AQ16" s="1"/>
  <c r="AE16"/>
  <c r="AJ16" s="1"/>
  <c r="X16"/>
  <c r="AC16" s="1"/>
  <c r="Q16"/>
  <c r="V16" s="1"/>
  <c r="J16"/>
  <c r="O16" s="1"/>
  <c r="D16"/>
  <c r="C16"/>
  <c r="H16"/>
  <c r="AL15"/>
  <c r="AQ15" s="1"/>
  <c r="AE15"/>
  <c r="G16" i="4"/>
  <c r="AJ15" i="85" s="1"/>
  <c r="X15"/>
  <c r="AC15" s="1"/>
  <c r="Q15"/>
  <c r="J15"/>
  <c r="O15" s="1"/>
  <c r="D15"/>
  <c r="C15"/>
  <c r="H15" s="1"/>
  <c r="AL14"/>
  <c r="AQ14" s="1"/>
  <c r="M15" i="4"/>
  <c r="AE14" i="85"/>
  <c r="AJ14" s="1"/>
  <c r="X14"/>
  <c r="AC14" s="1"/>
  <c r="Q14"/>
  <c r="V14" s="1"/>
  <c r="J14"/>
  <c r="O14" s="1"/>
  <c r="D14"/>
  <c r="C14"/>
  <c r="H14" s="1"/>
  <c r="AL13"/>
  <c r="AQ13" s="1"/>
  <c r="AE13"/>
  <c r="AJ13" s="1"/>
  <c r="X13"/>
  <c r="AC13" s="1"/>
  <c r="Q13"/>
  <c r="V13" s="1"/>
  <c r="J13"/>
  <c r="O13" s="1"/>
  <c r="D13"/>
  <c r="C13"/>
  <c r="H13" s="1"/>
  <c r="AL12"/>
  <c r="AQ12" s="1"/>
  <c r="AE12"/>
  <c r="AJ12" s="1"/>
  <c r="X12"/>
  <c r="AC12" s="1"/>
  <c r="Q12"/>
  <c r="V12" s="1"/>
  <c r="J12"/>
  <c r="O12" s="1"/>
  <c r="D12"/>
  <c r="C12"/>
  <c r="H12" s="1"/>
  <c r="AL11"/>
  <c r="AQ11"/>
  <c r="AE11"/>
  <c r="X11"/>
  <c r="Z11" s="1"/>
  <c r="Q11"/>
  <c r="J11"/>
  <c r="L11" s="1"/>
  <c r="C11"/>
  <c r="G11" s="1"/>
  <c r="D11"/>
  <c r="AL10"/>
  <c r="AE10"/>
  <c r="AG10" s="1"/>
  <c r="X10"/>
  <c r="Q10"/>
  <c r="S10" s="1"/>
  <c r="J10"/>
  <c r="D10"/>
  <c r="C10"/>
  <c r="AL9"/>
  <c r="AN9" s="1"/>
  <c r="AE9"/>
  <c r="X9"/>
  <c r="Z9" s="1"/>
  <c r="Q9"/>
  <c r="J9"/>
  <c r="L9" s="1"/>
  <c r="C9"/>
  <c r="G9" s="1"/>
  <c r="D9"/>
  <c r="AL8"/>
  <c r="AE8"/>
  <c r="AG8" s="1"/>
  <c r="X8"/>
  <c r="Q8"/>
  <c r="S8" s="1"/>
  <c r="J8"/>
  <c r="D8"/>
  <c r="C8"/>
  <c r="AL7"/>
  <c r="AN7" s="1"/>
  <c r="AE7"/>
  <c r="AF7" s="1"/>
  <c r="AJ7"/>
  <c r="AH7"/>
  <c r="AI7"/>
  <c r="X7"/>
  <c r="AC7" s="1"/>
  <c r="Q7"/>
  <c r="V7" s="1"/>
  <c r="T7"/>
  <c r="R7"/>
  <c r="J7"/>
  <c r="K7" s="1"/>
  <c r="O7"/>
  <c r="M7"/>
  <c r="N7"/>
  <c r="C7"/>
  <c r="H7" s="1"/>
  <c r="D7"/>
  <c r="AL6"/>
  <c r="AQ6"/>
  <c r="AO6"/>
  <c r="AM6"/>
  <c r="AP6"/>
  <c r="AE6"/>
  <c r="X6"/>
  <c r="AC6" s="1"/>
  <c r="AB6"/>
  <c r="Q6"/>
  <c r="U6" s="1"/>
  <c r="J6"/>
  <c r="O6"/>
  <c r="M6"/>
  <c r="K6"/>
  <c r="N6"/>
  <c r="C6"/>
  <c r="H6" s="1"/>
  <c r="D6"/>
  <c r="AL5"/>
  <c r="AO5" s="1"/>
  <c r="AM5"/>
  <c r="AP5"/>
  <c r="AE5"/>
  <c r="AI5" s="1"/>
  <c r="X5"/>
  <c r="AC5" s="1"/>
  <c r="AA5"/>
  <c r="Y5"/>
  <c r="Q5"/>
  <c r="V5" s="1"/>
  <c r="T5"/>
  <c r="U5"/>
  <c r="J5"/>
  <c r="O5"/>
  <c r="M5"/>
  <c r="K5"/>
  <c r="N5"/>
  <c r="C5"/>
  <c r="H5" s="1"/>
  <c r="D5"/>
  <c r="AL4"/>
  <c r="AQ4" s="1"/>
  <c r="AE4"/>
  <c r="AJ4" s="1"/>
  <c r="X4"/>
  <c r="AC4" s="1"/>
  <c r="AA4"/>
  <c r="AB4"/>
  <c r="Q4"/>
  <c r="V4" s="1"/>
  <c r="T4"/>
  <c r="U4"/>
  <c r="J4"/>
  <c r="O4" s="1"/>
  <c r="N4"/>
  <c r="D4"/>
  <c r="C4"/>
  <c r="G4"/>
  <c r="AD1"/>
  <c r="P1"/>
  <c r="AL35" i="84"/>
  <c r="AQ35"/>
  <c r="AO35"/>
  <c r="AM35"/>
  <c r="AP35"/>
  <c r="AE35"/>
  <c r="AJ35" s="1"/>
  <c r="AH35"/>
  <c r="AI35"/>
  <c r="X35"/>
  <c r="AC35"/>
  <c r="AA35"/>
  <c r="Y35"/>
  <c r="AB35"/>
  <c r="Q35"/>
  <c r="V35" s="1"/>
  <c r="T35"/>
  <c r="U35"/>
  <c r="J35"/>
  <c r="O35"/>
  <c r="M35"/>
  <c r="K35"/>
  <c r="N35"/>
  <c r="C35"/>
  <c r="H35" s="1"/>
  <c r="D35"/>
  <c r="AL34"/>
  <c r="AQ34" s="1"/>
  <c r="AE34"/>
  <c r="AF34" s="1"/>
  <c r="AJ34"/>
  <c r="AI34"/>
  <c r="X34"/>
  <c r="AC34" s="1"/>
  <c r="Q34"/>
  <c r="R34" s="1"/>
  <c r="V34"/>
  <c r="U34"/>
  <c r="J34"/>
  <c r="O34" s="1"/>
  <c r="C34"/>
  <c r="F34" s="1"/>
  <c r="H34"/>
  <c r="D34"/>
  <c r="G34"/>
  <c r="AL33"/>
  <c r="AQ33" s="1"/>
  <c r="AE33"/>
  <c r="AF33" s="1"/>
  <c r="AJ33"/>
  <c r="AI33"/>
  <c r="X33"/>
  <c r="AC33" s="1"/>
  <c r="Q33"/>
  <c r="R33" s="1"/>
  <c r="V33"/>
  <c r="U33"/>
  <c r="J33"/>
  <c r="O33" s="1"/>
  <c r="C33"/>
  <c r="F33" s="1"/>
  <c r="H33"/>
  <c r="D33"/>
  <c r="G33"/>
  <c r="AL32"/>
  <c r="AQ32" s="1"/>
  <c r="AE32"/>
  <c r="AF32" s="1"/>
  <c r="AJ32"/>
  <c r="AI32"/>
  <c r="X32"/>
  <c r="AC32" s="1"/>
  <c r="Q32"/>
  <c r="R32" s="1"/>
  <c r="V32"/>
  <c r="U32"/>
  <c r="J32"/>
  <c r="O32" s="1"/>
  <c r="C32"/>
  <c r="F32" s="1"/>
  <c r="H32"/>
  <c r="D32"/>
  <c r="G32"/>
  <c r="AL31"/>
  <c r="AQ31" s="1"/>
  <c r="AE31"/>
  <c r="AF31" s="1"/>
  <c r="AJ31"/>
  <c r="AI31"/>
  <c r="X31"/>
  <c r="AC31" s="1"/>
  <c r="Q31"/>
  <c r="R31" s="1"/>
  <c r="V31"/>
  <c r="U31"/>
  <c r="J31"/>
  <c r="O31" s="1"/>
  <c r="C31"/>
  <c r="F31" s="1"/>
  <c r="H31"/>
  <c r="D31"/>
  <c r="G31"/>
  <c r="AL30"/>
  <c r="AQ30" s="1"/>
  <c r="AE30"/>
  <c r="AF30" s="1"/>
  <c r="AJ30"/>
  <c r="AI30"/>
  <c r="X30"/>
  <c r="AC30" s="1"/>
  <c r="Q30"/>
  <c r="R30" s="1"/>
  <c r="V30"/>
  <c r="U30"/>
  <c r="J30"/>
  <c r="O30" s="1"/>
  <c r="C30"/>
  <c r="F30" s="1"/>
  <c r="H30"/>
  <c r="D30"/>
  <c r="G30"/>
  <c r="AL29"/>
  <c r="AQ29" s="1"/>
  <c r="AE29"/>
  <c r="AF29" s="1"/>
  <c r="AJ29"/>
  <c r="AH29"/>
  <c r="AI29"/>
  <c r="X29"/>
  <c r="AC29" s="1"/>
  <c r="AB29"/>
  <c r="Q29"/>
  <c r="V29"/>
  <c r="T29"/>
  <c r="R29"/>
  <c r="U29"/>
  <c r="J29"/>
  <c r="O29" s="1"/>
  <c r="N29"/>
  <c r="C29"/>
  <c r="F29" s="1"/>
  <c r="D29"/>
  <c r="G29"/>
  <c r="AL28"/>
  <c r="AQ28" s="1"/>
  <c r="AO28"/>
  <c r="AP28"/>
  <c r="AE28"/>
  <c r="AF28" s="1"/>
  <c r="AI28"/>
  <c r="X28"/>
  <c r="AC28" s="1"/>
  <c r="AA28"/>
  <c r="AB28"/>
  <c r="Q28"/>
  <c r="R28" s="1"/>
  <c r="U28"/>
  <c r="J28"/>
  <c r="O28" s="1"/>
  <c r="M28"/>
  <c r="N28"/>
  <c r="C28"/>
  <c r="F28" s="1"/>
  <c r="D28"/>
  <c r="G28"/>
  <c r="AL27"/>
  <c r="AQ27" s="1"/>
  <c r="AO27"/>
  <c r="AP27"/>
  <c r="AE27"/>
  <c r="AF27" s="1"/>
  <c r="AI27"/>
  <c r="X27"/>
  <c r="AC27" s="1"/>
  <c r="AA27"/>
  <c r="AB27"/>
  <c r="Q27"/>
  <c r="V27" s="1"/>
  <c r="J27"/>
  <c r="K27" s="1"/>
  <c r="N27"/>
  <c r="C27"/>
  <c r="H27" s="1"/>
  <c r="F27"/>
  <c r="D27"/>
  <c r="G27"/>
  <c r="AL26"/>
  <c r="AQ26"/>
  <c r="AO26"/>
  <c r="AM26"/>
  <c r="AP26"/>
  <c r="AE26"/>
  <c r="AJ26" s="1"/>
  <c r="AF26"/>
  <c r="X26"/>
  <c r="AC26" s="1"/>
  <c r="Q26"/>
  <c r="V26" s="1"/>
  <c r="T26"/>
  <c r="J26"/>
  <c r="K26" s="1"/>
  <c r="O26"/>
  <c r="N26"/>
  <c r="C26"/>
  <c r="H26" s="1"/>
  <c r="D26"/>
  <c r="AL25"/>
  <c r="AM25" s="1"/>
  <c r="AP25"/>
  <c r="AE25"/>
  <c r="AJ25" s="1"/>
  <c r="AI25"/>
  <c r="X25"/>
  <c r="Y25" s="1"/>
  <c r="AC25"/>
  <c r="AB25"/>
  <c r="Q25"/>
  <c r="V25" s="1"/>
  <c r="J25"/>
  <c r="K25" s="1"/>
  <c r="O25"/>
  <c r="M25"/>
  <c r="N25"/>
  <c r="C25"/>
  <c r="H25" s="1"/>
  <c r="D25"/>
  <c r="AL24"/>
  <c r="AO24"/>
  <c r="AP24"/>
  <c r="AE24"/>
  <c r="AJ24" s="1"/>
  <c r="X24"/>
  <c r="AB24" s="1"/>
  <c r="AA24"/>
  <c r="Q24"/>
  <c r="V24" s="1"/>
  <c r="T24"/>
  <c r="U24"/>
  <c r="J24"/>
  <c r="M24"/>
  <c r="N24"/>
  <c r="C24"/>
  <c r="F24" s="1"/>
  <c r="D24"/>
  <c r="G24"/>
  <c r="AL23"/>
  <c r="AO23"/>
  <c r="AP23"/>
  <c r="AE23"/>
  <c r="AJ23" s="1"/>
  <c r="X23"/>
  <c r="AB23" s="1"/>
  <c r="AA23"/>
  <c r="Q23"/>
  <c r="V23" s="1"/>
  <c r="T23"/>
  <c r="U23"/>
  <c r="J23"/>
  <c r="M23"/>
  <c r="N23"/>
  <c r="C23"/>
  <c r="F23" s="1"/>
  <c r="D23"/>
  <c r="G23"/>
  <c r="AL22"/>
  <c r="J23" i="4"/>
  <c r="K23" s="1"/>
  <c r="AA22" i="84" s="1"/>
  <c r="L23" i="4"/>
  <c r="AB22" i="84" s="1"/>
  <c r="AE22"/>
  <c r="AF22" s="1"/>
  <c r="E23" i="4"/>
  <c r="F23"/>
  <c r="AI22" i="84"/>
  <c r="X22"/>
  <c r="AC22"/>
  <c r="Y22"/>
  <c r="Q22"/>
  <c r="V22" s="1"/>
  <c r="J22"/>
  <c r="K22" s="1"/>
  <c r="C22"/>
  <c r="H22" s="1"/>
  <c r="F22"/>
  <c r="D22"/>
  <c r="AL21"/>
  <c r="AM21" s="1"/>
  <c r="AQ21"/>
  <c r="AP21"/>
  <c r="AE21"/>
  <c r="AJ21" s="1"/>
  <c r="X21"/>
  <c r="Y21" s="1"/>
  <c r="AC21"/>
  <c r="AB21"/>
  <c r="Q21"/>
  <c r="V21" s="1"/>
  <c r="J21"/>
  <c r="K21" s="1"/>
  <c r="O21"/>
  <c r="N21"/>
  <c r="C21"/>
  <c r="H21" s="1"/>
  <c r="D21"/>
  <c r="AL20"/>
  <c r="AO20" s="1"/>
  <c r="K21" i="4"/>
  <c r="AM20" i="84"/>
  <c r="L21" i="4"/>
  <c r="AE20" i="84"/>
  <c r="AJ20" s="1"/>
  <c r="E21" i="4"/>
  <c r="AF20" i="84"/>
  <c r="F21" i="4"/>
  <c r="AI20" i="84"/>
  <c r="X20"/>
  <c r="Y20" s="1"/>
  <c r="AC20"/>
  <c r="Q20"/>
  <c r="V20" s="1"/>
  <c r="R20"/>
  <c r="J20"/>
  <c r="O20" s="1"/>
  <c r="M20"/>
  <c r="N20"/>
  <c r="C20"/>
  <c r="G20" s="1"/>
  <c r="D20"/>
  <c r="AL19"/>
  <c r="AQ19" s="1"/>
  <c r="AE19"/>
  <c r="AF19" s="1"/>
  <c r="AJ19"/>
  <c r="AH19"/>
  <c r="AI19"/>
  <c r="X19"/>
  <c r="AC19" s="1"/>
  <c r="AB19"/>
  <c r="Q19"/>
  <c r="V19"/>
  <c r="T19"/>
  <c r="R19"/>
  <c r="U19"/>
  <c r="J19"/>
  <c r="O19" s="1"/>
  <c r="N19"/>
  <c r="C19"/>
  <c r="F19" s="1"/>
  <c r="D19"/>
  <c r="G19"/>
  <c r="AL18"/>
  <c r="AQ18" s="1"/>
  <c r="AP18"/>
  <c r="AE18"/>
  <c r="AF18" s="1"/>
  <c r="AJ18"/>
  <c r="AI18"/>
  <c r="X18"/>
  <c r="AC18" s="1"/>
  <c r="Q18"/>
  <c r="R18" s="1"/>
  <c r="V18"/>
  <c r="T18"/>
  <c r="U18"/>
  <c r="J18"/>
  <c r="O18" s="1"/>
  <c r="N18"/>
  <c r="C18"/>
  <c r="H18"/>
  <c r="F18"/>
  <c r="D18"/>
  <c r="G18"/>
  <c r="AL17"/>
  <c r="AQ17" s="1"/>
  <c r="K18" i="4"/>
  <c r="AM17" i="84"/>
  <c r="L18" i="4"/>
  <c r="AP17" i="84"/>
  <c r="AE17"/>
  <c r="AH17" s="1"/>
  <c r="AJ17"/>
  <c r="E18" i="4"/>
  <c r="AF17" i="84"/>
  <c r="F18" i="4"/>
  <c r="AI17" i="84" s="1"/>
  <c r="X17"/>
  <c r="AC17" s="1"/>
  <c r="AB17"/>
  <c r="Q17"/>
  <c r="R17" s="1"/>
  <c r="V17"/>
  <c r="J17"/>
  <c r="O17" s="1"/>
  <c r="N17"/>
  <c r="C17"/>
  <c r="H17"/>
  <c r="F17"/>
  <c r="D17"/>
  <c r="AL16"/>
  <c r="AQ16" s="1"/>
  <c r="AP16"/>
  <c r="AE16"/>
  <c r="AF16" s="1"/>
  <c r="AJ16"/>
  <c r="X16"/>
  <c r="AC16" s="1"/>
  <c r="AB16"/>
  <c r="Q16"/>
  <c r="U16" s="1"/>
  <c r="R16"/>
  <c r="J16"/>
  <c r="O16" s="1"/>
  <c r="N16"/>
  <c r="C16"/>
  <c r="F16" s="1"/>
  <c r="D16"/>
  <c r="AL15"/>
  <c r="AE15"/>
  <c r="AF15" s="1"/>
  <c r="AJ15"/>
  <c r="AH15"/>
  <c r="AI15"/>
  <c r="X15"/>
  <c r="AC15" s="1"/>
  <c r="AB15"/>
  <c r="Q15"/>
  <c r="V15"/>
  <c r="T15"/>
  <c r="R15"/>
  <c r="U15"/>
  <c r="J15"/>
  <c r="O15" s="1"/>
  <c r="N15"/>
  <c r="C15"/>
  <c r="D15"/>
  <c r="AL14"/>
  <c r="AQ14" s="1"/>
  <c r="K15" i="4"/>
  <c r="AM14" i="84"/>
  <c r="L15" i="4"/>
  <c r="N14" i="84" s="1"/>
  <c r="AE14"/>
  <c r="AJ14"/>
  <c r="E15" i="4"/>
  <c r="AF14" i="84"/>
  <c r="F15" i="4"/>
  <c r="AI14" i="84" s="1"/>
  <c r="X14"/>
  <c r="Q14"/>
  <c r="R14" s="1"/>
  <c r="V14"/>
  <c r="T14"/>
  <c r="J14"/>
  <c r="O14" s="1"/>
  <c r="C14"/>
  <c r="D14"/>
  <c r="AL13"/>
  <c r="AE13"/>
  <c r="AJ13"/>
  <c r="AI13"/>
  <c r="X13"/>
  <c r="Q13"/>
  <c r="V13"/>
  <c r="U13"/>
  <c r="J13"/>
  <c r="C13"/>
  <c r="F13" s="1"/>
  <c r="H13"/>
  <c r="D13"/>
  <c r="G13"/>
  <c r="AL12"/>
  <c r="AE12"/>
  <c r="AI12" s="1"/>
  <c r="X12"/>
  <c r="Q12"/>
  <c r="U12" s="1"/>
  <c r="J12"/>
  <c r="C12"/>
  <c r="F12" s="1"/>
  <c r="D12"/>
  <c r="AL11"/>
  <c r="AE11"/>
  <c r="AF11" s="1"/>
  <c r="AJ11"/>
  <c r="AH11"/>
  <c r="AI11"/>
  <c r="X11"/>
  <c r="AC11" s="1"/>
  <c r="AB11"/>
  <c r="Q11"/>
  <c r="V11"/>
  <c r="T11"/>
  <c r="R11"/>
  <c r="U11"/>
  <c r="J11"/>
  <c r="O11" s="1"/>
  <c r="N11"/>
  <c r="C11"/>
  <c r="D11"/>
  <c r="AL10"/>
  <c r="AQ10" s="1"/>
  <c r="AP10"/>
  <c r="AE10"/>
  <c r="AJ10"/>
  <c r="AI10"/>
  <c r="X10"/>
  <c r="Q10"/>
  <c r="R10" s="1"/>
  <c r="V10"/>
  <c r="T10"/>
  <c r="U10"/>
  <c r="J10"/>
  <c r="O10" s="1"/>
  <c r="N10"/>
  <c r="C10"/>
  <c r="H10"/>
  <c r="F10"/>
  <c r="D10"/>
  <c r="G10"/>
  <c r="AL9"/>
  <c r="AQ9" s="1"/>
  <c r="AP9"/>
  <c r="AE9"/>
  <c r="AI9" s="1"/>
  <c r="X9"/>
  <c r="AC9" s="1"/>
  <c r="AB9"/>
  <c r="Q9"/>
  <c r="V9"/>
  <c r="J9"/>
  <c r="C9"/>
  <c r="H9"/>
  <c r="F9"/>
  <c r="D9"/>
  <c r="G9"/>
  <c r="AL8"/>
  <c r="AE8"/>
  <c r="AF8" s="1"/>
  <c r="AJ8"/>
  <c r="AH8"/>
  <c r="AI8"/>
  <c r="X8"/>
  <c r="AA8" s="1"/>
  <c r="Q8"/>
  <c r="R8" s="1"/>
  <c r="V8"/>
  <c r="T8"/>
  <c r="U8"/>
  <c r="J8"/>
  <c r="C8"/>
  <c r="H8"/>
  <c r="F8"/>
  <c r="D8"/>
  <c r="G8"/>
  <c r="AL7"/>
  <c r="AO7"/>
  <c r="AE7"/>
  <c r="AF7" s="1"/>
  <c r="AJ7"/>
  <c r="AH7"/>
  <c r="AI7"/>
  <c r="X7"/>
  <c r="AA7"/>
  <c r="Q7"/>
  <c r="R7" s="1"/>
  <c r="V7"/>
  <c r="T7"/>
  <c r="U7"/>
  <c r="J7"/>
  <c r="M7"/>
  <c r="C7"/>
  <c r="H7"/>
  <c r="F7"/>
  <c r="D7"/>
  <c r="G7"/>
  <c r="AL6"/>
  <c r="AO6" s="1"/>
  <c r="AE6"/>
  <c r="AF6" s="1"/>
  <c r="AJ6"/>
  <c r="AH6"/>
  <c r="AI6"/>
  <c r="X6"/>
  <c r="Q6"/>
  <c r="V6" s="1"/>
  <c r="T6"/>
  <c r="R6"/>
  <c r="J6"/>
  <c r="K6" s="1"/>
  <c r="O6"/>
  <c r="M6"/>
  <c r="N6"/>
  <c r="C6"/>
  <c r="F6"/>
  <c r="D6"/>
  <c r="AL5"/>
  <c r="AP5"/>
  <c r="AE5"/>
  <c r="X5"/>
  <c r="AC5" s="1"/>
  <c r="AA5"/>
  <c r="AB5"/>
  <c r="Q5"/>
  <c r="V5" s="1"/>
  <c r="T5"/>
  <c r="R5"/>
  <c r="U5"/>
  <c r="J5"/>
  <c r="O5"/>
  <c r="M5"/>
  <c r="K5"/>
  <c r="N5"/>
  <c r="C5"/>
  <c r="H5" s="1"/>
  <c r="D5"/>
  <c r="AL4"/>
  <c r="AE4"/>
  <c r="AJ4" s="1"/>
  <c r="AI4"/>
  <c r="X4"/>
  <c r="AC4"/>
  <c r="AA4"/>
  <c r="Y4"/>
  <c r="AB4"/>
  <c r="Q4"/>
  <c r="V4" s="1"/>
  <c r="U4"/>
  <c r="J4"/>
  <c r="N4"/>
  <c r="D4"/>
  <c r="C4"/>
  <c r="G4"/>
  <c r="AD1"/>
  <c r="P1"/>
  <c r="AL35" i="83"/>
  <c r="AQ35"/>
  <c r="AO35"/>
  <c r="AM35"/>
  <c r="AP35"/>
  <c r="AE35"/>
  <c r="AH35"/>
  <c r="X35"/>
  <c r="AC35"/>
  <c r="AA35"/>
  <c r="Y35"/>
  <c r="AB35"/>
  <c r="Q35"/>
  <c r="J35"/>
  <c r="O35"/>
  <c r="M35"/>
  <c r="K35"/>
  <c r="N35"/>
  <c r="C35"/>
  <c r="H35" s="1"/>
  <c r="D35"/>
  <c r="AL34"/>
  <c r="AQ34" s="1"/>
  <c r="AP34"/>
  <c r="AE34"/>
  <c r="AF34"/>
  <c r="AI34"/>
  <c r="X34"/>
  <c r="AC34" s="1"/>
  <c r="AB34"/>
  <c r="Q34"/>
  <c r="U34"/>
  <c r="J34"/>
  <c r="O34" s="1"/>
  <c r="N34"/>
  <c r="C34"/>
  <c r="G34" s="1"/>
  <c r="D34"/>
  <c r="AL33"/>
  <c r="AQ33" s="1"/>
  <c r="AP33"/>
  <c r="AE33"/>
  <c r="AI33" s="1"/>
  <c r="X33"/>
  <c r="AC33" s="1"/>
  <c r="AB33"/>
  <c r="Q33"/>
  <c r="R33"/>
  <c r="U33"/>
  <c r="J33"/>
  <c r="O33" s="1"/>
  <c r="N33"/>
  <c r="C33"/>
  <c r="D33"/>
  <c r="G33"/>
  <c r="AL32"/>
  <c r="AQ32" s="1"/>
  <c r="AP32"/>
  <c r="AE32"/>
  <c r="AI32" s="1"/>
  <c r="AF32"/>
  <c r="X32"/>
  <c r="AC32" s="1"/>
  <c r="AB32"/>
  <c r="Q32"/>
  <c r="U32" s="1"/>
  <c r="J32"/>
  <c r="O32" s="1"/>
  <c r="N32"/>
  <c r="C32"/>
  <c r="D32"/>
  <c r="G32"/>
  <c r="AL31"/>
  <c r="AQ31" s="1"/>
  <c r="AP31"/>
  <c r="AE31"/>
  <c r="AI31"/>
  <c r="X31"/>
  <c r="AC31" s="1"/>
  <c r="AB31"/>
  <c r="Q31"/>
  <c r="U31" s="1"/>
  <c r="R31"/>
  <c r="J31"/>
  <c r="O31" s="1"/>
  <c r="N31"/>
  <c r="C31"/>
  <c r="G31" s="1"/>
  <c r="D31"/>
  <c r="AL30"/>
  <c r="AQ30" s="1"/>
  <c r="AP30"/>
  <c r="AE30"/>
  <c r="AF30"/>
  <c r="AI30"/>
  <c r="X30"/>
  <c r="AC30" s="1"/>
  <c r="AB30"/>
  <c r="Q30"/>
  <c r="U30"/>
  <c r="J30"/>
  <c r="O30" s="1"/>
  <c r="N30"/>
  <c r="C30"/>
  <c r="G30" s="1"/>
  <c r="D30"/>
  <c r="AL29"/>
  <c r="AQ29" s="1"/>
  <c r="AE29"/>
  <c r="AI29" s="1"/>
  <c r="AJ29"/>
  <c r="X29"/>
  <c r="Q29"/>
  <c r="V29"/>
  <c r="T29"/>
  <c r="R29"/>
  <c r="U29"/>
  <c r="J29"/>
  <c r="O29" s="1"/>
  <c r="C29"/>
  <c r="H29" s="1"/>
  <c r="F29"/>
  <c r="D29"/>
  <c r="G29"/>
  <c r="AL28"/>
  <c r="AQ28" s="1"/>
  <c r="AO28"/>
  <c r="AP28"/>
  <c r="AE28"/>
  <c r="AJ28" s="1"/>
  <c r="AH28"/>
  <c r="AF28"/>
  <c r="AI28"/>
  <c r="X28"/>
  <c r="AC28" s="1"/>
  <c r="AA28"/>
  <c r="AB28"/>
  <c r="Q28"/>
  <c r="V28" s="1"/>
  <c r="T28"/>
  <c r="R28"/>
  <c r="U28"/>
  <c r="J28"/>
  <c r="O28" s="1"/>
  <c r="M28"/>
  <c r="N28"/>
  <c r="C28"/>
  <c r="H28" s="1"/>
  <c r="F28"/>
  <c r="D28"/>
  <c r="G28"/>
  <c r="AL27"/>
  <c r="AQ27" s="1"/>
  <c r="AO27"/>
  <c r="AP27"/>
  <c r="AE27"/>
  <c r="AJ27" s="1"/>
  <c r="AF27"/>
  <c r="AI27"/>
  <c r="X27"/>
  <c r="AC27" s="1"/>
  <c r="AA27"/>
  <c r="Y27"/>
  <c r="AB27"/>
  <c r="Q27"/>
  <c r="V27" s="1"/>
  <c r="U27"/>
  <c r="J27"/>
  <c r="N27" s="1"/>
  <c r="K27"/>
  <c r="C27"/>
  <c r="H27" s="1"/>
  <c r="D27"/>
  <c r="G27"/>
  <c r="AL26"/>
  <c r="AQ26" s="1"/>
  <c r="AO26"/>
  <c r="AM26"/>
  <c r="AP26"/>
  <c r="AE26"/>
  <c r="AJ26" s="1"/>
  <c r="AI26"/>
  <c r="X26"/>
  <c r="AB26" s="1"/>
  <c r="Y26"/>
  <c r="Q26"/>
  <c r="V26" s="1"/>
  <c r="J26"/>
  <c r="N26" s="1"/>
  <c r="O26"/>
  <c r="C26"/>
  <c r="D26"/>
  <c r="G26"/>
  <c r="AL25"/>
  <c r="AM25"/>
  <c r="AP25"/>
  <c r="AE25"/>
  <c r="AJ25" s="1"/>
  <c r="X25"/>
  <c r="AC25"/>
  <c r="AB25"/>
  <c r="Q25"/>
  <c r="J25"/>
  <c r="O25"/>
  <c r="M25"/>
  <c r="K25"/>
  <c r="N25"/>
  <c r="C25"/>
  <c r="D25"/>
  <c r="AL24"/>
  <c r="AO24" s="1"/>
  <c r="AE24"/>
  <c r="AH24"/>
  <c r="X24"/>
  <c r="AA24" s="1"/>
  <c r="AB24"/>
  <c r="Q24"/>
  <c r="J24"/>
  <c r="M24" s="1"/>
  <c r="C24"/>
  <c r="H24" s="1"/>
  <c r="F24"/>
  <c r="D24"/>
  <c r="G24"/>
  <c r="AL23"/>
  <c r="AO23" s="1"/>
  <c r="AP23"/>
  <c r="AE23"/>
  <c r="X23"/>
  <c r="AA23" s="1"/>
  <c r="AB23"/>
  <c r="Q23"/>
  <c r="V23" s="1"/>
  <c r="U23"/>
  <c r="J23"/>
  <c r="C23"/>
  <c r="H23"/>
  <c r="F23"/>
  <c r="D23"/>
  <c r="G23"/>
  <c r="AL22"/>
  <c r="AO22" s="1"/>
  <c r="AP22"/>
  <c r="AE22"/>
  <c r="AJ22" s="1"/>
  <c r="AI22"/>
  <c r="X22"/>
  <c r="Q22"/>
  <c r="V22" s="1"/>
  <c r="T22"/>
  <c r="U22"/>
  <c r="J22"/>
  <c r="M22" s="1"/>
  <c r="C22"/>
  <c r="F22" s="1"/>
  <c r="D22"/>
  <c r="AL21"/>
  <c r="AE21"/>
  <c r="AJ21" s="1"/>
  <c r="AH21"/>
  <c r="AI21"/>
  <c r="X21"/>
  <c r="AC21" s="1"/>
  <c r="Q21"/>
  <c r="V21" s="1"/>
  <c r="U21"/>
  <c r="J21"/>
  <c r="O21" s="1"/>
  <c r="M21"/>
  <c r="K21"/>
  <c r="N21"/>
  <c r="C21"/>
  <c r="H21" s="1"/>
  <c r="F21"/>
  <c r="D21"/>
  <c r="G21"/>
  <c r="AL20"/>
  <c r="AQ20"/>
  <c r="AO20"/>
  <c r="AM20"/>
  <c r="AP20"/>
  <c r="AE20"/>
  <c r="AJ20" s="1"/>
  <c r="X20"/>
  <c r="AC20" s="1"/>
  <c r="AA20"/>
  <c r="Y20"/>
  <c r="AB20"/>
  <c r="Q20"/>
  <c r="V20" s="1"/>
  <c r="U20"/>
  <c r="J20"/>
  <c r="C20"/>
  <c r="H20" s="1"/>
  <c r="D20"/>
  <c r="G20"/>
  <c r="AL19"/>
  <c r="AQ19" s="1"/>
  <c r="AO19"/>
  <c r="AM19"/>
  <c r="AP19"/>
  <c r="AE19"/>
  <c r="AJ19" s="1"/>
  <c r="AI19"/>
  <c r="X19"/>
  <c r="AA19" s="1"/>
  <c r="Q19"/>
  <c r="J19"/>
  <c r="K19" s="1"/>
  <c r="O19"/>
  <c r="N19"/>
  <c r="C19"/>
  <c r="H19" s="1"/>
  <c r="D19"/>
  <c r="AL18"/>
  <c r="AQ18" s="1"/>
  <c r="AO18"/>
  <c r="AP18"/>
  <c r="AE18"/>
  <c r="AI18" s="1"/>
  <c r="X18"/>
  <c r="Q18"/>
  <c r="V18" s="1"/>
  <c r="U18"/>
  <c r="J18"/>
  <c r="O18" s="1"/>
  <c r="M18"/>
  <c r="N18"/>
  <c r="C18"/>
  <c r="D18"/>
  <c r="AL17"/>
  <c r="AQ17" s="1"/>
  <c r="AO17"/>
  <c r="AM17"/>
  <c r="AP17"/>
  <c r="AE17"/>
  <c r="AJ17" s="1"/>
  <c r="AI17"/>
  <c r="X17"/>
  <c r="AA17" s="1"/>
  <c r="AC17"/>
  <c r="AB17"/>
  <c r="Q17"/>
  <c r="J17"/>
  <c r="K17" s="1"/>
  <c r="M17"/>
  <c r="C17"/>
  <c r="H17" s="1"/>
  <c r="D17"/>
  <c r="AL16"/>
  <c r="AQ16" s="1"/>
  <c r="AO16"/>
  <c r="AP16"/>
  <c r="AE16"/>
  <c r="X16"/>
  <c r="Y16" s="1"/>
  <c r="Q16"/>
  <c r="V16" s="1"/>
  <c r="J16"/>
  <c r="O16"/>
  <c r="M16"/>
  <c r="K16"/>
  <c r="N16"/>
  <c r="C16"/>
  <c r="H16" s="1"/>
  <c r="D16"/>
  <c r="AL15"/>
  <c r="AP15"/>
  <c r="AE15"/>
  <c r="AH15"/>
  <c r="X15"/>
  <c r="AC15" s="1"/>
  <c r="AA15"/>
  <c r="Q15"/>
  <c r="V15" s="1"/>
  <c r="T15"/>
  <c r="U15"/>
  <c r="J15"/>
  <c r="N15"/>
  <c r="C15"/>
  <c r="H15" s="1"/>
  <c r="F15"/>
  <c r="D15"/>
  <c r="G15"/>
  <c r="AL14"/>
  <c r="AO14" s="1"/>
  <c r="AQ14"/>
  <c r="AP14"/>
  <c r="AE14"/>
  <c r="X14"/>
  <c r="Y14" s="1"/>
  <c r="AA14"/>
  <c r="Q14"/>
  <c r="V14" s="1"/>
  <c r="J14"/>
  <c r="O14"/>
  <c r="M14"/>
  <c r="K14"/>
  <c r="C14"/>
  <c r="H14" s="1"/>
  <c r="D14"/>
  <c r="AL13"/>
  <c r="AP13" s="1"/>
  <c r="AE13"/>
  <c r="X13"/>
  <c r="AC13" s="1"/>
  <c r="AB13"/>
  <c r="Q13"/>
  <c r="V13" s="1"/>
  <c r="T13"/>
  <c r="U13"/>
  <c r="J13"/>
  <c r="C13"/>
  <c r="F13" s="1"/>
  <c r="D13"/>
  <c r="AL12"/>
  <c r="AP12" s="1"/>
  <c r="AE12"/>
  <c r="X12"/>
  <c r="AC12" s="1"/>
  <c r="AB12"/>
  <c r="Q12"/>
  <c r="V12" s="1"/>
  <c r="T12"/>
  <c r="U12"/>
  <c r="J12"/>
  <c r="C12"/>
  <c r="F12" s="1"/>
  <c r="D12"/>
  <c r="AL11"/>
  <c r="AP11" s="1"/>
  <c r="AE11"/>
  <c r="X11"/>
  <c r="AC11" s="1"/>
  <c r="Q11"/>
  <c r="U11"/>
  <c r="J11"/>
  <c r="M11" s="1"/>
  <c r="O11"/>
  <c r="K11"/>
  <c r="N11"/>
  <c r="C11"/>
  <c r="H11" s="1"/>
  <c r="D11"/>
  <c r="AL10"/>
  <c r="AQ10" s="1"/>
  <c r="AO10"/>
  <c r="AE10"/>
  <c r="AH10" s="1"/>
  <c r="AI10"/>
  <c r="X10"/>
  <c r="AA10" s="1"/>
  <c r="Q10"/>
  <c r="T10" s="1"/>
  <c r="J10"/>
  <c r="O10" s="1"/>
  <c r="M10"/>
  <c r="N10"/>
  <c r="C10"/>
  <c r="H10" s="1"/>
  <c r="D10"/>
  <c r="AL9"/>
  <c r="AM9" s="1"/>
  <c r="AO9"/>
  <c r="AE9"/>
  <c r="AH9" s="1"/>
  <c r="X9"/>
  <c r="AC9"/>
  <c r="AA9"/>
  <c r="Y9"/>
  <c r="AB9"/>
  <c r="Q9"/>
  <c r="T9" s="1"/>
  <c r="U9"/>
  <c r="J9"/>
  <c r="O9" s="1"/>
  <c r="M9"/>
  <c r="N9"/>
  <c r="C9"/>
  <c r="H9" s="1"/>
  <c r="D9"/>
  <c r="AL8"/>
  <c r="AO8"/>
  <c r="AE8"/>
  <c r="AJ8" s="1"/>
  <c r="AH8"/>
  <c r="X8"/>
  <c r="AC8" s="1"/>
  <c r="AA8"/>
  <c r="AB8"/>
  <c r="Q8"/>
  <c r="U8"/>
  <c r="J8"/>
  <c r="M8"/>
  <c r="C8"/>
  <c r="H8"/>
  <c r="F8"/>
  <c r="D8"/>
  <c r="G8"/>
  <c r="AL7"/>
  <c r="AE7"/>
  <c r="AJ7" s="1"/>
  <c r="X7"/>
  <c r="AC7" s="1"/>
  <c r="AA7"/>
  <c r="AB7"/>
  <c r="Q7"/>
  <c r="J7"/>
  <c r="M7" s="1"/>
  <c r="C7"/>
  <c r="H7" s="1"/>
  <c r="F7"/>
  <c r="D7"/>
  <c r="G7"/>
  <c r="AL6"/>
  <c r="AO6"/>
  <c r="AE6"/>
  <c r="AJ6" s="1"/>
  <c r="AH6"/>
  <c r="AI6"/>
  <c r="X6"/>
  <c r="AC6" s="1"/>
  <c r="AA6"/>
  <c r="AB6"/>
  <c r="Q6"/>
  <c r="U6"/>
  <c r="J6"/>
  <c r="M6"/>
  <c r="C6"/>
  <c r="F6" s="1"/>
  <c r="H6"/>
  <c r="D6"/>
  <c r="G6"/>
  <c r="AL5"/>
  <c r="AO5" s="1"/>
  <c r="AE5"/>
  <c r="AJ5" s="1"/>
  <c r="AI5"/>
  <c r="X5"/>
  <c r="AC5" s="1"/>
  <c r="AA5"/>
  <c r="AB5"/>
  <c r="Q5"/>
  <c r="U5" s="1"/>
  <c r="J5"/>
  <c r="C5"/>
  <c r="F5" s="1"/>
  <c r="D5"/>
  <c r="AL4"/>
  <c r="AM4" s="1"/>
  <c r="AQ4"/>
  <c r="AP4"/>
  <c r="AE4"/>
  <c r="AJ4" s="1"/>
  <c r="AI4"/>
  <c r="X4"/>
  <c r="AC4"/>
  <c r="AA4"/>
  <c r="Y4"/>
  <c r="AB4"/>
  <c r="Q4"/>
  <c r="V4" s="1"/>
  <c r="J4"/>
  <c r="O4" s="1"/>
  <c r="K4"/>
  <c r="D4"/>
  <c r="C4"/>
  <c r="G4"/>
  <c r="AD1"/>
  <c r="P1"/>
  <c r="AL35" i="82"/>
  <c r="AP35"/>
  <c r="AE35"/>
  <c r="AI35" s="1"/>
  <c r="X35"/>
  <c r="AB35" s="1"/>
  <c r="Q35"/>
  <c r="U35" s="1"/>
  <c r="J35"/>
  <c r="N35"/>
  <c r="D35"/>
  <c r="C35"/>
  <c r="G35" s="1"/>
  <c r="AL34"/>
  <c r="AP34"/>
  <c r="AE34"/>
  <c r="AI34" s="1"/>
  <c r="X34"/>
  <c r="AB34" s="1"/>
  <c r="Q34"/>
  <c r="U34" s="1"/>
  <c r="J34"/>
  <c r="N34"/>
  <c r="D34"/>
  <c r="C34"/>
  <c r="G34" s="1"/>
  <c r="AL33"/>
  <c r="AP33" s="1"/>
  <c r="AE33"/>
  <c r="AI33" s="1"/>
  <c r="X33"/>
  <c r="AB33" s="1"/>
  <c r="Q33"/>
  <c r="U33" s="1"/>
  <c r="J33"/>
  <c r="N33" s="1"/>
  <c r="D33"/>
  <c r="C33"/>
  <c r="G33" s="1"/>
  <c r="AL32"/>
  <c r="AM32" s="1"/>
  <c r="AP32"/>
  <c r="AE32"/>
  <c r="AJ32" s="1"/>
  <c r="AH32"/>
  <c r="AI32"/>
  <c r="X32"/>
  <c r="AC32" s="1"/>
  <c r="Q32"/>
  <c r="V32" s="1"/>
  <c r="T32"/>
  <c r="U32"/>
  <c r="J32"/>
  <c r="O32" s="1"/>
  <c r="M32"/>
  <c r="K32"/>
  <c r="N32"/>
  <c r="C32"/>
  <c r="H32" s="1"/>
  <c r="F32"/>
  <c r="D32"/>
  <c r="G32"/>
  <c r="AL31"/>
  <c r="AQ31"/>
  <c r="AO31"/>
  <c r="AM31"/>
  <c r="AP31"/>
  <c r="AE31"/>
  <c r="AJ31" s="1"/>
  <c r="X31"/>
  <c r="AC31"/>
  <c r="AA31"/>
  <c r="Y31"/>
  <c r="AB31"/>
  <c r="Q31"/>
  <c r="V31" s="1"/>
  <c r="J31"/>
  <c r="O31"/>
  <c r="M31"/>
  <c r="K31"/>
  <c r="N31"/>
  <c r="C31"/>
  <c r="D31"/>
  <c r="AL30"/>
  <c r="AM30" s="1"/>
  <c r="AQ30"/>
  <c r="AO30"/>
  <c r="AP30"/>
  <c r="AE30"/>
  <c r="AH30"/>
  <c r="X30"/>
  <c r="Y30" s="1"/>
  <c r="AC30"/>
  <c r="AB30"/>
  <c r="Q30"/>
  <c r="T30"/>
  <c r="J30"/>
  <c r="K30" s="1"/>
  <c r="O30"/>
  <c r="M30"/>
  <c r="N30"/>
  <c r="C30"/>
  <c r="H30" s="1"/>
  <c r="F30"/>
  <c r="D30"/>
  <c r="G30"/>
  <c r="AL29"/>
  <c r="AO29"/>
  <c r="AE29"/>
  <c r="AJ29" s="1"/>
  <c r="AH29"/>
  <c r="X29"/>
  <c r="AC29" s="1"/>
  <c r="AA29"/>
  <c r="AB29"/>
  <c r="Q29"/>
  <c r="U29"/>
  <c r="J29"/>
  <c r="M29"/>
  <c r="C29"/>
  <c r="F29"/>
  <c r="D29"/>
  <c r="AL28"/>
  <c r="AM28" s="1"/>
  <c r="AO28"/>
  <c r="AE28"/>
  <c r="AH28" s="1"/>
  <c r="X28"/>
  <c r="Y28" s="1"/>
  <c r="Q28"/>
  <c r="J28"/>
  <c r="K28" s="1"/>
  <c r="M28"/>
  <c r="C28"/>
  <c r="H28" s="1"/>
  <c r="D28"/>
  <c r="AL27"/>
  <c r="AO27" s="1"/>
  <c r="AM27"/>
  <c r="AE27"/>
  <c r="AI27" s="1"/>
  <c r="X27"/>
  <c r="AA27" s="1"/>
  <c r="Q27"/>
  <c r="J27"/>
  <c r="M27" s="1"/>
  <c r="K27"/>
  <c r="C27"/>
  <c r="D27"/>
  <c r="G27"/>
  <c r="AL26"/>
  <c r="AQ26" s="1"/>
  <c r="AO26"/>
  <c r="AP26"/>
  <c r="AE26"/>
  <c r="AJ26" s="1"/>
  <c r="AH26"/>
  <c r="AI26"/>
  <c r="X26"/>
  <c r="AC26" s="1"/>
  <c r="Q26"/>
  <c r="V26" s="1"/>
  <c r="T26"/>
  <c r="U26"/>
  <c r="J26"/>
  <c r="O26" s="1"/>
  <c r="M26"/>
  <c r="K26"/>
  <c r="N26"/>
  <c r="C26"/>
  <c r="H26" s="1"/>
  <c r="F26"/>
  <c r="D26"/>
  <c r="G26"/>
  <c r="AL25"/>
  <c r="AQ25" s="1"/>
  <c r="AO25"/>
  <c r="AP25"/>
  <c r="AE25"/>
  <c r="AI25" s="1"/>
  <c r="X25"/>
  <c r="Q25"/>
  <c r="V25" s="1"/>
  <c r="U25"/>
  <c r="J25"/>
  <c r="O25" s="1"/>
  <c r="M25"/>
  <c r="N25"/>
  <c r="C25"/>
  <c r="D25"/>
  <c r="AL24"/>
  <c r="AQ24" s="1"/>
  <c r="AO24"/>
  <c r="AM24"/>
  <c r="AP24"/>
  <c r="AE24"/>
  <c r="AJ24" s="1"/>
  <c r="AH24"/>
  <c r="AI24"/>
  <c r="X24"/>
  <c r="AC24" s="1"/>
  <c r="Y24"/>
  <c r="Q24"/>
  <c r="V24" s="1"/>
  <c r="T24"/>
  <c r="U24"/>
  <c r="J24"/>
  <c r="O24" s="1"/>
  <c r="M24"/>
  <c r="N24"/>
  <c r="C24"/>
  <c r="H24" s="1"/>
  <c r="F24"/>
  <c r="D24"/>
  <c r="G24"/>
  <c r="AL23"/>
  <c r="AQ23"/>
  <c r="AO23"/>
  <c r="AM23"/>
  <c r="AP23"/>
  <c r="AE23"/>
  <c r="AJ23" s="1"/>
  <c r="AI23"/>
  <c r="X23"/>
  <c r="AC23"/>
  <c r="AA23"/>
  <c r="Y23"/>
  <c r="AB23"/>
  <c r="Q23"/>
  <c r="V23" s="1"/>
  <c r="U23"/>
  <c r="J23"/>
  <c r="O23"/>
  <c r="M23"/>
  <c r="K23"/>
  <c r="N23"/>
  <c r="C23"/>
  <c r="F23" s="1"/>
  <c r="D23"/>
  <c r="AL22"/>
  <c r="AM22" s="1"/>
  <c r="AQ22"/>
  <c r="AP22"/>
  <c r="AE22"/>
  <c r="AI22"/>
  <c r="X22"/>
  <c r="AC22"/>
  <c r="AA22"/>
  <c r="Y22"/>
  <c r="AB22"/>
  <c r="Q22"/>
  <c r="U22" s="1"/>
  <c r="J22"/>
  <c r="O22" s="1"/>
  <c r="K22"/>
  <c r="C22"/>
  <c r="H22" s="1"/>
  <c r="D22"/>
  <c r="AL21"/>
  <c r="AO21" s="1"/>
  <c r="AE21"/>
  <c r="AH21" s="1"/>
  <c r="X21"/>
  <c r="AA21" s="1"/>
  <c r="Y21"/>
  <c r="Q21"/>
  <c r="R21" s="1"/>
  <c r="U21"/>
  <c r="J21"/>
  <c r="O21" s="1"/>
  <c r="M21"/>
  <c r="N21"/>
  <c r="C21"/>
  <c r="H21" s="1"/>
  <c r="F21"/>
  <c r="D21"/>
  <c r="G21"/>
  <c r="AL20"/>
  <c r="AQ20"/>
  <c r="AO20"/>
  <c r="AM20"/>
  <c r="AP20"/>
  <c r="AE20"/>
  <c r="AJ20" s="1"/>
  <c r="AI20"/>
  <c r="X20"/>
  <c r="AC20"/>
  <c r="AA20"/>
  <c r="Y20"/>
  <c r="AB20"/>
  <c r="Q20"/>
  <c r="V20" s="1"/>
  <c r="U20"/>
  <c r="J20"/>
  <c r="O20"/>
  <c r="M20"/>
  <c r="K20"/>
  <c r="N20"/>
  <c r="C20"/>
  <c r="F20" s="1"/>
  <c r="D20"/>
  <c r="AL19"/>
  <c r="AQ19" s="1"/>
  <c r="AO19"/>
  <c r="AE19"/>
  <c r="AJ19" s="1"/>
  <c r="AH19"/>
  <c r="AI19"/>
  <c r="X19"/>
  <c r="AB19"/>
  <c r="Q19"/>
  <c r="T19"/>
  <c r="J19"/>
  <c r="O19" s="1"/>
  <c r="M19"/>
  <c r="N19"/>
  <c r="C19"/>
  <c r="H19" s="1"/>
  <c r="F19"/>
  <c r="D19"/>
  <c r="G19"/>
  <c r="AL18"/>
  <c r="AQ18" s="1"/>
  <c r="AO18"/>
  <c r="AP18"/>
  <c r="AE18"/>
  <c r="AI18"/>
  <c r="X18"/>
  <c r="AA18"/>
  <c r="Q18"/>
  <c r="V18" s="1"/>
  <c r="T18"/>
  <c r="J18"/>
  <c r="O18" s="1"/>
  <c r="M18"/>
  <c r="N18"/>
  <c r="C18"/>
  <c r="D18"/>
  <c r="G18"/>
  <c r="AL17"/>
  <c r="AP17" s="1"/>
  <c r="AE17"/>
  <c r="X17"/>
  <c r="AC17" s="1"/>
  <c r="AB17"/>
  <c r="Q17"/>
  <c r="V17" s="1"/>
  <c r="T17"/>
  <c r="J17"/>
  <c r="O17" s="1"/>
  <c r="C17"/>
  <c r="H17" s="1"/>
  <c r="F17"/>
  <c r="D17"/>
  <c r="G17"/>
  <c r="AL16"/>
  <c r="AQ16" s="1"/>
  <c r="AO16"/>
  <c r="AP16"/>
  <c r="AE16"/>
  <c r="X16"/>
  <c r="AC16" s="1"/>
  <c r="Q16"/>
  <c r="V16" s="1"/>
  <c r="J16"/>
  <c r="O16" s="1"/>
  <c r="D16"/>
  <c r="C16"/>
  <c r="H16" s="1"/>
  <c r="AL15"/>
  <c r="AQ15" s="1"/>
  <c r="AE15"/>
  <c r="AJ15" s="1"/>
  <c r="X15"/>
  <c r="AC15" s="1"/>
  <c r="Q15"/>
  <c r="V15" s="1"/>
  <c r="J15"/>
  <c r="O15" s="1"/>
  <c r="D15"/>
  <c r="C15"/>
  <c r="H15" s="1"/>
  <c r="AL14"/>
  <c r="AQ14" s="1"/>
  <c r="AE14"/>
  <c r="AJ14" s="1"/>
  <c r="X14"/>
  <c r="AC14" s="1"/>
  <c r="Q14"/>
  <c r="V14" s="1"/>
  <c r="J14"/>
  <c r="O14" s="1"/>
  <c r="D14"/>
  <c r="C14"/>
  <c r="H14" s="1"/>
  <c r="AL13"/>
  <c r="AQ13" s="1"/>
  <c r="AE13"/>
  <c r="AJ13" s="1"/>
  <c r="X13"/>
  <c r="AC13" s="1"/>
  <c r="Q13"/>
  <c r="V13" s="1"/>
  <c r="J13"/>
  <c r="O13" s="1"/>
  <c r="D13"/>
  <c r="C13"/>
  <c r="H13" s="1"/>
  <c r="AL12"/>
  <c r="AQ12" s="1"/>
  <c r="AE12"/>
  <c r="AJ12" s="1"/>
  <c r="X12"/>
  <c r="AC12" s="1"/>
  <c r="Q12"/>
  <c r="V12" s="1"/>
  <c r="J12"/>
  <c r="O12"/>
  <c r="D12"/>
  <c r="C12"/>
  <c r="H12" s="1"/>
  <c r="AL11"/>
  <c r="AQ11" s="1"/>
  <c r="AE11"/>
  <c r="AJ11" s="1"/>
  <c r="X11"/>
  <c r="AC11" s="1"/>
  <c r="Q11"/>
  <c r="V11" s="1"/>
  <c r="J11"/>
  <c r="O11" s="1"/>
  <c r="D11"/>
  <c r="C11"/>
  <c r="H11" s="1"/>
  <c r="AL10"/>
  <c r="AQ10" s="1"/>
  <c r="AE10"/>
  <c r="AJ10" s="1"/>
  <c r="X10"/>
  <c r="AC10" s="1"/>
  <c r="Q10"/>
  <c r="V10" s="1"/>
  <c r="J10"/>
  <c r="O10" s="1"/>
  <c r="D10"/>
  <c r="C10"/>
  <c r="H10" s="1"/>
  <c r="AL9"/>
  <c r="AQ9" s="1"/>
  <c r="AE9"/>
  <c r="AJ9" s="1"/>
  <c r="X9"/>
  <c r="AC9" s="1"/>
  <c r="Q9"/>
  <c r="V9" s="1"/>
  <c r="J9"/>
  <c r="O9" s="1"/>
  <c r="D9"/>
  <c r="C9"/>
  <c r="H9" s="1"/>
  <c r="AL8"/>
  <c r="AQ8" s="1"/>
  <c r="AE8"/>
  <c r="AJ8" s="1"/>
  <c r="X8"/>
  <c r="AC8" s="1"/>
  <c r="Q8"/>
  <c r="V8"/>
  <c r="J8"/>
  <c r="O8"/>
  <c r="D8"/>
  <c r="C8"/>
  <c r="H8" s="1"/>
  <c r="AL7"/>
  <c r="AQ7" s="1"/>
  <c r="AE7"/>
  <c r="AJ7" s="1"/>
  <c r="X7"/>
  <c r="AC7" s="1"/>
  <c r="Q7"/>
  <c r="V7" s="1"/>
  <c r="J7"/>
  <c r="O7" s="1"/>
  <c r="D7"/>
  <c r="C7"/>
  <c r="H7" s="1"/>
  <c r="AL6"/>
  <c r="AQ6" s="1"/>
  <c r="AE6"/>
  <c r="AJ6"/>
  <c r="X6"/>
  <c r="AC6"/>
  <c r="Q6"/>
  <c r="V6"/>
  <c r="J6"/>
  <c r="O6"/>
  <c r="D6"/>
  <c r="C6"/>
  <c r="H6" s="1"/>
  <c r="AL5"/>
  <c r="AQ5" s="1"/>
  <c r="AE5"/>
  <c r="AJ5" s="1"/>
  <c r="X5"/>
  <c r="AC5" s="1"/>
  <c r="Q5"/>
  <c r="V5" s="1"/>
  <c r="J5"/>
  <c r="O5" s="1"/>
  <c r="D5"/>
  <c r="C5"/>
  <c r="H5" s="1"/>
  <c r="AL4"/>
  <c r="AQ4" s="1"/>
  <c r="AE4"/>
  <c r="AJ4" s="1"/>
  <c r="X4"/>
  <c r="AC4" s="1"/>
  <c r="Q4"/>
  <c r="V4" s="1"/>
  <c r="J4"/>
  <c r="O4" s="1"/>
  <c r="D4"/>
  <c r="C4"/>
  <c r="H4" s="1"/>
  <c r="AD1"/>
  <c r="P1"/>
  <c r="AL4" i="81"/>
  <c r="AQ4" s="1"/>
  <c r="AL5"/>
  <c r="AQ5" s="1"/>
  <c r="AL6"/>
  <c r="AQ6" s="1"/>
  <c r="AL7"/>
  <c r="AQ7" s="1"/>
  <c r="AL8"/>
  <c r="AQ8" s="1"/>
  <c r="AL9"/>
  <c r="AQ9" s="1"/>
  <c r="AL10"/>
  <c r="AQ10" s="1"/>
  <c r="AL11"/>
  <c r="AQ11" s="1"/>
  <c r="AL12"/>
  <c r="AQ12" s="1"/>
  <c r="AL13"/>
  <c r="AQ13" s="1"/>
  <c r="AL14"/>
  <c r="AQ14" s="1"/>
  <c r="AL15"/>
  <c r="AQ15" s="1"/>
  <c r="AL16"/>
  <c r="AQ16" s="1"/>
  <c r="AL17"/>
  <c r="AQ17" s="1"/>
  <c r="AL18"/>
  <c r="AQ18" s="1"/>
  <c r="AL19"/>
  <c r="AQ19" s="1"/>
  <c r="AL20"/>
  <c r="AQ20" s="1"/>
  <c r="AL21"/>
  <c r="AQ21" s="1"/>
  <c r="AL22"/>
  <c r="AQ22" s="1"/>
  <c r="AL23"/>
  <c r="AQ23" s="1"/>
  <c r="AL24"/>
  <c r="AQ24" s="1"/>
  <c r="AL25"/>
  <c r="AQ25" s="1"/>
  <c r="AL26"/>
  <c r="AQ26" s="1"/>
  <c r="AL27"/>
  <c r="AQ27" s="1"/>
  <c r="AL28"/>
  <c r="AQ28" s="1"/>
  <c r="AL29"/>
  <c r="AQ29" s="1"/>
  <c r="AL30"/>
  <c r="AQ30" s="1"/>
  <c r="AL31"/>
  <c r="AQ31" s="1"/>
  <c r="AL32"/>
  <c r="AQ32" s="1"/>
  <c r="AL33"/>
  <c r="AQ33" s="1"/>
  <c r="AL34"/>
  <c r="AQ34" s="1"/>
  <c r="AL35"/>
  <c r="AQ35" s="1"/>
  <c r="AP4"/>
  <c r="AP5"/>
  <c r="AP6"/>
  <c r="AP8"/>
  <c r="AP10"/>
  <c r="AP12"/>
  <c r="AP14"/>
  <c r="AP16"/>
  <c r="AP17"/>
  <c r="AP18"/>
  <c r="AP19"/>
  <c r="AP20"/>
  <c r="AP22"/>
  <c r="AP24"/>
  <c r="AP26"/>
  <c r="AP28"/>
  <c r="AP30"/>
  <c r="AP32"/>
  <c r="AP34"/>
  <c r="AO4"/>
  <c r="AO5"/>
  <c r="AO6"/>
  <c r="AO8"/>
  <c r="AO10"/>
  <c r="AO12"/>
  <c r="AO14"/>
  <c r="AO16"/>
  <c r="AO17"/>
  <c r="AO18"/>
  <c r="AO19"/>
  <c r="AO20"/>
  <c r="AO22"/>
  <c r="AO24"/>
  <c r="AO26"/>
  <c r="AO28"/>
  <c r="AO30"/>
  <c r="AO32"/>
  <c r="AO34"/>
  <c r="AN4"/>
  <c r="AN5"/>
  <c r="AN6"/>
  <c r="AN8"/>
  <c r="AN10"/>
  <c r="AN12"/>
  <c r="J15" i="4"/>
  <c r="AN14" i="81" s="1"/>
  <c r="AN16"/>
  <c r="J18" i="4"/>
  <c r="AN17" i="81" s="1"/>
  <c r="AN18"/>
  <c r="AN19"/>
  <c r="J21" i="4"/>
  <c r="AN20" i="81" s="1"/>
  <c r="AN22"/>
  <c r="AN24"/>
  <c r="AN26"/>
  <c r="AN28"/>
  <c r="AN30"/>
  <c r="AN32"/>
  <c r="AN34"/>
  <c r="AE4"/>
  <c r="AJ4" s="1"/>
  <c r="AE5"/>
  <c r="AJ5" s="1"/>
  <c r="AE6"/>
  <c r="AJ6" s="1"/>
  <c r="AE7"/>
  <c r="AJ7" s="1"/>
  <c r="AE8"/>
  <c r="AJ8" s="1"/>
  <c r="AE9"/>
  <c r="AJ9" s="1"/>
  <c r="AE10"/>
  <c r="AJ10" s="1"/>
  <c r="AE11"/>
  <c r="AJ11" s="1"/>
  <c r="AE12"/>
  <c r="AJ12" s="1"/>
  <c r="AE13"/>
  <c r="AJ13" s="1"/>
  <c r="AE14"/>
  <c r="AJ14" s="1"/>
  <c r="AE15"/>
  <c r="AJ15" s="1"/>
  <c r="AE16"/>
  <c r="AJ16" s="1"/>
  <c r="AE17"/>
  <c r="AJ17" s="1"/>
  <c r="AE18"/>
  <c r="AJ18" s="1"/>
  <c r="AE19"/>
  <c r="AJ19" s="1"/>
  <c r="AE20"/>
  <c r="AJ20" s="1"/>
  <c r="AE21"/>
  <c r="AJ21" s="1"/>
  <c r="AE22"/>
  <c r="AJ22" s="1"/>
  <c r="AE23"/>
  <c r="AJ23" s="1"/>
  <c r="AE24"/>
  <c r="AJ24" s="1"/>
  <c r="AE25"/>
  <c r="AJ25" s="1"/>
  <c r="AE26"/>
  <c r="AJ26" s="1"/>
  <c r="AE27"/>
  <c r="AJ27" s="1"/>
  <c r="AE28"/>
  <c r="AJ28" s="1"/>
  <c r="AE29"/>
  <c r="AJ29" s="1"/>
  <c r="AE30"/>
  <c r="AJ30" s="1"/>
  <c r="AE31"/>
  <c r="AJ31" s="1"/>
  <c r="AE32"/>
  <c r="AJ32" s="1"/>
  <c r="AE33"/>
  <c r="AJ33" s="1"/>
  <c r="AE34"/>
  <c r="AJ34" s="1"/>
  <c r="AE35"/>
  <c r="AJ35" s="1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 s="1"/>
  <c r="AH5"/>
  <c r="AH7"/>
  <c r="AH9"/>
  <c r="AH11"/>
  <c r="AH13"/>
  <c r="AH15"/>
  <c r="AH17"/>
  <c r="AH19"/>
  <c r="AH21"/>
  <c r="AH23"/>
  <c r="AH25"/>
  <c r="AH27"/>
  <c r="AH29"/>
  <c r="AH31"/>
  <c r="AH33"/>
  <c r="AH35"/>
  <c r="AG5"/>
  <c r="AG7"/>
  <c r="AG9"/>
  <c r="AG11"/>
  <c r="AG13"/>
  <c r="D15" i="4"/>
  <c r="AG15" i="81"/>
  <c r="D18" i="4"/>
  <c r="AG17" i="81" s="1"/>
  <c r="AG19"/>
  <c r="D21" i="4"/>
  <c r="AG21" i="81"/>
  <c r="AG23"/>
  <c r="AG25"/>
  <c r="AG27"/>
  <c r="AG29"/>
  <c r="AG31"/>
  <c r="AG33"/>
  <c r="AG35"/>
  <c r="X4"/>
  <c r="AC4" s="1"/>
  <c r="X5"/>
  <c r="AC5" s="1"/>
  <c r="X6"/>
  <c r="AC6" s="1"/>
  <c r="X7"/>
  <c r="AC7" s="1"/>
  <c r="X8"/>
  <c r="AC8" s="1"/>
  <c r="X9"/>
  <c r="AC9" s="1"/>
  <c r="X10"/>
  <c r="AC10" s="1"/>
  <c r="X11"/>
  <c r="AC11" s="1"/>
  <c r="X12"/>
  <c r="AC12"/>
  <c r="X13"/>
  <c r="AC13"/>
  <c r="X14"/>
  <c r="AC14"/>
  <c r="X15"/>
  <c r="AC15"/>
  <c r="X16"/>
  <c r="AC16"/>
  <c r="X17"/>
  <c r="AC17" s="1"/>
  <c r="X18"/>
  <c r="AC18" s="1"/>
  <c r="X19"/>
  <c r="AC19" s="1"/>
  <c r="X20"/>
  <c r="AC20" s="1"/>
  <c r="X21"/>
  <c r="AB21" s="1"/>
  <c r="X22"/>
  <c r="AC22" s="1"/>
  <c r="X23"/>
  <c r="AC23" s="1"/>
  <c r="X24"/>
  <c r="AC24" s="1"/>
  <c r="X25"/>
  <c r="AB25" s="1"/>
  <c r="X26"/>
  <c r="AC26" s="1"/>
  <c r="X27"/>
  <c r="AC27" s="1"/>
  <c r="X28"/>
  <c r="AC28" s="1"/>
  <c r="X29"/>
  <c r="AB29" s="1"/>
  <c r="X30"/>
  <c r="AC30" s="1"/>
  <c r="X31"/>
  <c r="AC31" s="1"/>
  <c r="X32"/>
  <c r="AC32" s="1"/>
  <c r="X33"/>
  <c r="AB33" s="1"/>
  <c r="X34"/>
  <c r="AC34" s="1"/>
  <c r="X35"/>
  <c r="AC35" s="1"/>
  <c r="AB4"/>
  <c r="AB6"/>
  <c r="AB8"/>
  <c r="AB10"/>
  <c r="AB12"/>
  <c r="AB13"/>
  <c r="AB14"/>
  <c r="AB15"/>
  <c r="AB16"/>
  <c r="AB17"/>
  <c r="AB18"/>
  <c r="AB19"/>
  <c r="AB20"/>
  <c r="AB22"/>
  <c r="AB24"/>
  <c r="AB26"/>
  <c r="AB28"/>
  <c r="AB30"/>
  <c r="AB32"/>
  <c r="AB34"/>
  <c r="AA4"/>
  <c r="AA6"/>
  <c r="AA8"/>
  <c r="AA10"/>
  <c r="AA12"/>
  <c r="AA13"/>
  <c r="AA14"/>
  <c r="AA15"/>
  <c r="AA16"/>
  <c r="AA17"/>
  <c r="AA18"/>
  <c r="AA19"/>
  <c r="AA20"/>
  <c r="AA22"/>
  <c r="AA24"/>
  <c r="AA26"/>
  <c r="AA28"/>
  <c r="AA30"/>
  <c r="AA32"/>
  <c r="AA34"/>
  <c r="Z4"/>
  <c r="Z6"/>
  <c r="Z8"/>
  <c r="Z10"/>
  <c r="Z12"/>
  <c r="Z13"/>
  <c r="Z14"/>
  <c r="Z15"/>
  <c r="Z16"/>
  <c r="Z17"/>
  <c r="Z18"/>
  <c r="Z19"/>
  <c r="Z20"/>
  <c r="Z22"/>
  <c r="Z24"/>
  <c r="Z26"/>
  <c r="Z28"/>
  <c r="Z30"/>
  <c r="Z32"/>
  <c r="Z34"/>
  <c r="Q4"/>
  <c r="V4" s="1"/>
  <c r="Q5"/>
  <c r="V5" s="1"/>
  <c r="Q6"/>
  <c r="V6" s="1"/>
  <c r="Q7"/>
  <c r="V7" s="1"/>
  <c r="Q8"/>
  <c r="V8" s="1"/>
  <c r="Q9"/>
  <c r="V9" s="1"/>
  <c r="Q10"/>
  <c r="V10" s="1"/>
  <c r="Q11"/>
  <c r="V11" s="1"/>
  <c r="Q12"/>
  <c r="V12" s="1"/>
  <c r="Q13"/>
  <c r="V13" s="1"/>
  <c r="Q14"/>
  <c r="V14" s="1"/>
  <c r="Q15"/>
  <c r="V15" s="1"/>
  <c r="Q16"/>
  <c r="V16" s="1"/>
  <c r="Q17"/>
  <c r="V17" s="1"/>
  <c r="Q18"/>
  <c r="V18" s="1"/>
  <c r="Q19"/>
  <c r="V19" s="1"/>
  <c r="Q20"/>
  <c r="V20" s="1"/>
  <c r="Q21"/>
  <c r="V21" s="1"/>
  <c r="Q22"/>
  <c r="V22" s="1"/>
  <c r="Q23"/>
  <c r="V23" s="1"/>
  <c r="Q24"/>
  <c r="V24" s="1"/>
  <c r="Q25"/>
  <c r="V25" s="1"/>
  <c r="Q26"/>
  <c r="V26" s="1"/>
  <c r="Q27"/>
  <c r="V27" s="1"/>
  <c r="Q28"/>
  <c r="V28" s="1"/>
  <c r="Q29"/>
  <c r="V29" s="1"/>
  <c r="Q30"/>
  <c r="V30" s="1"/>
  <c r="Q31"/>
  <c r="V31" s="1"/>
  <c r="Q32"/>
  <c r="V32" s="1"/>
  <c r="Q33"/>
  <c r="V33" s="1"/>
  <c r="Q34"/>
  <c r="V34" s="1"/>
  <c r="Q35"/>
  <c r="V35" s="1"/>
  <c r="U4"/>
  <c r="U5"/>
  <c r="U6"/>
  <c r="U7"/>
  <c r="U8"/>
  <c r="U9"/>
  <c r="U10"/>
  <c r="U14"/>
  <c r="U18"/>
  <c r="U22"/>
  <c r="U26"/>
  <c r="U30"/>
  <c r="U31"/>
  <c r="U32"/>
  <c r="U33"/>
  <c r="U34"/>
  <c r="U3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 s="1"/>
  <c r="S5"/>
  <c r="S7"/>
  <c r="S9"/>
  <c r="S11"/>
  <c r="S13"/>
  <c r="S15"/>
  <c r="S17"/>
  <c r="S19"/>
  <c r="S21"/>
  <c r="S23"/>
  <c r="S25"/>
  <c r="S27"/>
  <c r="S29"/>
  <c r="S31"/>
  <c r="S33"/>
  <c r="S35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 s="1"/>
  <c r="C16"/>
  <c r="E16" s="1"/>
  <c r="C17"/>
  <c r="E17" s="1"/>
  <c r="C18"/>
  <c r="G18" s="1"/>
  <c r="C19"/>
  <c r="G19" s="1"/>
  <c r="C20"/>
  <c r="H20" s="1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 s="1"/>
  <c r="C34"/>
  <c r="E34" s="1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 s="1"/>
  <c r="P6"/>
  <c r="Q6" s="1"/>
  <c r="P7"/>
  <c r="P8"/>
  <c r="Q8" s="1"/>
  <c r="P9"/>
  <c r="P10"/>
  <c r="P11"/>
  <c r="P12"/>
  <c r="Q12" s="1"/>
  <c r="P13"/>
  <c r="P14"/>
  <c r="Q14" s="1"/>
  <c r="P15"/>
  <c r="P16"/>
  <c r="Q16" s="1"/>
  <c r="P17"/>
  <c r="Q17" s="1"/>
  <c r="P18"/>
  <c r="Q18" s="1"/>
  <c r="P19"/>
  <c r="P20"/>
  <c r="Q20" s="1"/>
  <c r="P21"/>
  <c r="Q21" s="1"/>
  <c r="P22"/>
  <c r="Q22" s="1"/>
  <c r="P23"/>
  <c r="Q23" s="1"/>
  <c r="P24"/>
  <c r="Q24" s="1"/>
  <c r="P25"/>
  <c r="P26"/>
  <c r="Q26" s="1"/>
  <c r="P27"/>
  <c r="P28"/>
  <c r="Q28" s="1"/>
  <c r="P29"/>
  <c r="P30"/>
  <c r="Q30" s="1"/>
  <c r="P31"/>
  <c r="Q31" s="1"/>
  <c r="P32"/>
  <c r="Q32" s="1"/>
  <c r="P33"/>
  <c r="P34"/>
  <c r="Q34" s="1"/>
  <c r="P35"/>
  <c r="L20"/>
  <c r="N34"/>
  <c r="C7"/>
  <c r="C10"/>
  <c r="H10" s="1"/>
  <c r="C11"/>
  <c r="F11" s="1"/>
  <c r="C12"/>
  <c r="H12" s="1"/>
  <c r="C14"/>
  <c r="C15"/>
  <c r="C16"/>
  <c r="G16" s="1"/>
  <c r="C19"/>
  <c r="C22"/>
  <c r="C23"/>
  <c r="C24"/>
  <c r="H24" s="1"/>
  <c r="C25"/>
  <c r="C26"/>
  <c r="H26" s="1"/>
  <c r="C28"/>
  <c r="F28" s="1"/>
  <c r="C29"/>
  <c r="H29" s="1"/>
  <c r="C31"/>
  <c r="C32"/>
  <c r="E32" s="1"/>
  <c r="C33"/>
  <c r="C34"/>
  <c r="B4"/>
  <c r="C4" s="1"/>
  <c r="D4" i="81"/>
  <c r="J4"/>
  <c r="O4" s="1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 s="1"/>
  <c r="J16"/>
  <c r="O16" s="1"/>
  <c r="J17"/>
  <c r="O17" s="1"/>
  <c r="J18"/>
  <c r="O18" s="1"/>
  <c r="J19"/>
  <c r="O19" s="1"/>
  <c r="J20"/>
  <c r="O20"/>
  <c r="J21"/>
  <c r="O21" s="1"/>
  <c r="J22"/>
  <c r="O22" s="1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N34" s="1"/>
  <c r="J35"/>
  <c r="O35" s="1"/>
  <c r="N4"/>
  <c r="N12"/>
  <c r="N15"/>
  <c r="N16"/>
  <c r="N17"/>
  <c r="N20"/>
  <c r="N22"/>
  <c r="M4"/>
  <c r="M15"/>
  <c r="M16"/>
  <c r="M17"/>
  <c r="M20"/>
  <c r="M22"/>
  <c r="L4"/>
  <c r="L12"/>
  <c r="L15"/>
  <c r="L16"/>
  <c r="L17"/>
  <c r="L20"/>
  <c r="L2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1"/>
  <c r="R33"/>
  <c r="R35"/>
  <c r="K6"/>
  <c r="K12"/>
  <c r="K20"/>
  <c r="K23"/>
  <c r="K31"/>
  <c r="K3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 s="1"/>
  <c r="Q27"/>
  <c r="V27" s="1"/>
  <c r="Q15"/>
  <c r="T15" s="1"/>
  <c r="Q10"/>
  <c r="S10" s="1"/>
  <c r="Q7"/>
  <c r="S7" s="1"/>
  <c r="N15"/>
  <c r="C9"/>
  <c r="E9" s="1"/>
  <c r="C17"/>
  <c r="F17" s="1"/>
  <c r="C21"/>
  <c r="C27"/>
  <c r="G27" s="1"/>
  <c r="C35"/>
  <c r="G35" s="1"/>
  <c r="Q33"/>
  <c r="V33" s="1"/>
  <c r="AG31"/>
  <c r="Q29"/>
  <c r="V29" s="1"/>
  <c r="AH27"/>
  <c r="Q25"/>
  <c r="S25" s="1"/>
  <c r="AH23"/>
  <c r="AQ21"/>
  <c r="AB21"/>
  <c r="AJ19"/>
  <c r="Q19"/>
  <c r="S19" s="1"/>
  <c r="N17"/>
  <c r="Z15"/>
  <c r="AI13"/>
  <c r="Q13"/>
  <c r="S13" s="1"/>
  <c r="C13"/>
  <c r="G13" s="1"/>
  <c r="Q11"/>
  <c r="S11" s="1"/>
  <c r="AN9"/>
  <c r="Q9"/>
  <c r="U9" s="1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8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5"/>
  <c r="F31"/>
  <c r="F33"/>
  <c r="F34"/>
  <c r="F32"/>
  <c r="F28"/>
  <c r="F27"/>
  <c r="F25"/>
  <c r="F23"/>
  <c r="F21"/>
  <c r="K45" i="4"/>
  <c r="D45"/>
  <c r="K44"/>
  <c r="F20" i="81"/>
  <c r="D44" i="4"/>
  <c r="K43"/>
  <c r="J43"/>
  <c r="E43"/>
  <c r="F39"/>
  <c r="G35" i="81"/>
  <c r="G34"/>
  <c r="G33"/>
  <c r="G32"/>
  <c r="G30"/>
  <c r="G26"/>
  <c r="G25"/>
  <c r="G23"/>
  <c r="G22"/>
  <c r="G21"/>
  <c r="H19"/>
  <c r="F17"/>
  <c r="F16"/>
  <c r="H15"/>
  <c r="F15"/>
  <c r="F14"/>
  <c r="H13"/>
  <c r="F13"/>
  <c r="H10"/>
  <c r="F10"/>
  <c r="F9"/>
  <c r="F8"/>
  <c r="H7"/>
  <c r="F6"/>
  <c r="H35"/>
  <c r="H34"/>
  <c r="H33"/>
  <c r="H32"/>
  <c r="H31"/>
  <c r="H30"/>
  <c r="H29"/>
  <c r="H28"/>
  <c r="H25"/>
  <c r="H24"/>
  <c r="H23"/>
  <c r="H22"/>
  <c r="H21"/>
  <c r="G17"/>
  <c r="G15"/>
  <c r="G13"/>
  <c r="G11"/>
  <c r="G10"/>
  <c r="G9"/>
  <c r="G8"/>
  <c r="AH25" i="86"/>
  <c r="AH31"/>
  <c r="AA17"/>
  <c r="V25"/>
  <c r="AB5"/>
  <c r="Z7"/>
  <c r="S9"/>
  <c r="U11"/>
  <c r="U13"/>
  <c r="AG13"/>
  <c r="AB15"/>
  <c r="AA7"/>
  <c r="R9"/>
  <c r="T11"/>
  <c r="T13"/>
  <c r="AA15"/>
  <c r="R33"/>
  <c r="Z21"/>
  <c r="E22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AB26"/>
  <c r="AI31"/>
  <c r="AI23"/>
  <c r="AJ32"/>
  <c r="F22" i="81"/>
  <c r="E45" i="4"/>
  <c r="G14" i="81"/>
  <c r="G16"/>
  <c r="H9"/>
  <c r="L16" i="86"/>
  <c r="M15"/>
  <c r="E21"/>
  <c r="Z8"/>
  <c r="AB28"/>
  <c r="R7"/>
  <c r="R35"/>
  <c r="S35"/>
  <c r="AH18"/>
  <c r="N20"/>
  <c r="AH8"/>
  <c r="F35"/>
  <c r="E35"/>
  <c r="S15"/>
  <c r="V15"/>
  <c r="R15"/>
  <c r="Z6"/>
  <c r="AA11"/>
  <c r="AH10"/>
  <c r="AP6"/>
  <c r="AA10"/>
  <c r="Z12"/>
  <c r="AA20"/>
  <c r="AJ14"/>
  <c r="AH22"/>
  <c r="AI22"/>
  <c r="AO10"/>
  <c r="F4" i="83"/>
  <c r="H4"/>
  <c r="H4" i="84"/>
  <c r="F4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AB8"/>
  <c r="AB9"/>
  <c r="AB10"/>
  <c r="AB11"/>
  <c r="AB12"/>
  <c r="AB13"/>
  <c r="AB14"/>
  <c r="AB15"/>
  <c r="AB16"/>
  <c r="AB17"/>
  <c r="AB18"/>
  <c r="AB19"/>
  <c r="AB20"/>
  <c r="AB21"/>
  <c r="AB22"/>
  <c r="AB23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M7"/>
  <c r="V8"/>
  <c r="V10"/>
  <c r="V22"/>
  <c r="V23"/>
  <c r="V24"/>
  <c r="V25"/>
  <c r="V26"/>
  <c r="V27"/>
  <c r="V28"/>
  <c r="V29"/>
  <c r="V30"/>
  <c r="V31"/>
  <c r="V32"/>
  <c r="V33"/>
  <c r="V34"/>
  <c r="V35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F8"/>
  <c r="H9"/>
  <c r="H11"/>
  <c r="H23"/>
  <c r="H24"/>
  <c r="H25"/>
  <c r="H26"/>
  <c r="H27"/>
  <c r="H28"/>
  <c r="H29"/>
  <c r="H30"/>
  <c r="H31"/>
  <c r="H32"/>
  <c r="H33"/>
  <c r="H34"/>
  <c r="H35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O9"/>
  <c r="O11"/>
  <c r="O23"/>
  <c r="O24"/>
  <c r="O25"/>
  <c r="O26"/>
  <c r="O27"/>
  <c r="O28"/>
  <c r="O29"/>
  <c r="O30"/>
  <c r="O31"/>
  <c r="O32"/>
  <c r="O33"/>
  <c r="O34"/>
  <c r="O35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 s="1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G8"/>
  <c r="G10"/>
  <c r="G12"/>
  <c r="G13"/>
  <c r="G14"/>
  <c r="G15"/>
  <c r="G16"/>
  <c r="G17"/>
  <c r="G18"/>
  <c r="G19"/>
  <c r="G20"/>
  <c r="G21"/>
  <c r="G22"/>
  <c r="L8"/>
  <c r="U8"/>
  <c r="U10"/>
  <c r="U12"/>
  <c r="U13"/>
  <c r="U14"/>
  <c r="U15"/>
  <c r="U16"/>
  <c r="U17"/>
  <c r="U18"/>
  <c r="U19"/>
  <c r="U20"/>
  <c r="U21"/>
  <c r="U22"/>
  <c r="U23"/>
  <c r="Z8"/>
  <c r="AI8"/>
  <c r="AI10"/>
  <c r="AI12"/>
  <c r="AI13"/>
  <c r="AI14"/>
  <c r="AI15"/>
  <c r="AI16"/>
  <c r="AI17"/>
  <c r="AI18"/>
  <c r="AI19"/>
  <c r="AI20"/>
  <c r="AI21"/>
  <c r="AI22"/>
  <c r="AI23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14" i="86"/>
  <c r="F14"/>
  <c r="G14"/>
  <c r="AA24"/>
  <c r="AC24"/>
  <c r="AI16"/>
  <c r="AN8"/>
  <c r="AP8"/>
  <c r="AI16" i="84"/>
  <c r="AG16"/>
  <c r="AO12" i="86"/>
  <c r="AN10"/>
  <c r="AJ26"/>
  <c r="AJ22"/>
  <c r="AG14"/>
  <c r="Z20"/>
  <c r="AC12"/>
  <c r="L34"/>
  <c r="M34"/>
  <c r="F9"/>
  <c r="E27"/>
  <c r="AO6"/>
  <c r="AI10"/>
  <c r="Z34"/>
  <c r="AB16"/>
  <c r="Z16"/>
  <c r="AC6"/>
  <c r="R27"/>
  <c r="T10"/>
  <c r="AJ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H31"/>
  <c r="E31"/>
  <c r="G31"/>
  <c r="F29"/>
  <c r="G29"/>
  <c r="F25"/>
  <c r="E25"/>
  <c r="H25"/>
  <c r="G25"/>
  <c r="E23"/>
  <c r="H23"/>
  <c r="G23"/>
  <c r="F23"/>
  <c r="G19"/>
  <c r="E19"/>
  <c r="H19"/>
  <c r="F19"/>
  <c r="E15"/>
  <c r="H15"/>
  <c r="E11"/>
  <c r="G7"/>
  <c r="F7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G16"/>
  <c r="H9" i="86"/>
  <c r="AC11"/>
  <c r="AB11"/>
  <c r="S27"/>
  <c r="U27"/>
  <c r="U15"/>
  <c r="H3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O32"/>
  <c r="AQ32"/>
  <c r="AQ33"/>
  <c r="AQ34"/>
  <c r="AQ35"/>
  <c r="F33"/>
  <c r="H33"/>
  <c r="H34"/>
  <c r="H35"/>
  <c r="K33"/>
  <c r="M33"/>
  <c r="O33"/>
  <c r="O34"/>
  <c r="O35"/>
  <c r="R33"/>
  <c r="T33"/>
  <c r="V33"/>
  <c r="V34"/>
  <c r="V35"/>
  <c r="Y33"/>
  <c r="AA33"/>
  <c r="AC33"/>
  <c r="AC34"/>
  <c r="AC35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E10"/>
  <c r="F10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M22"/>
  <c r="O22"/>
  <c r="L22"/>
  <c r="N22"/>
  <c r="AB8"/>
  <c r="AC8"/>
  <c r="AB14"/>
  <c r="Z14"/>
  <c r="AC14"/>
  <c r="AI9"/>
  <c r="AG9"/>
  <c r="AJ9"/>
  <c r="AH16"/>
  <c r="AG16"/>
  <c r="AO34"/>
  <c r="F32"/>
  <c r="H32"/>
  <c r="G32"/>
  <c r="H28"/>
  <c r="F26"/>
  <c r="E26"/>
  <c r="F24"/>
  <c r="G24"/>
  <c r="H22"/>
  <c r="F22"/>
  <c r="F16"/>
  <c r="F12"/>
  <c r="N16"/>
  <c r="M16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AI5"/>
  <c r="AH5"/>
  <c r="E7"/>
  <c r="H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O34"/>
  <c r="H14"/>
  <c r="AQ6"/>
  <c r="AJ10"/>
  <c r="AB34"/>
  <c r="AC34"/>
  <c r="AA16"/>
  <c r="AB6"/>
  <c r="V10"/>
  <c r="U10"/>
  <c r="AO14"/>
  <c r="AI8"/>
  <c r="AC35"/>
  <c r="AB24"/>
  <c r="Z24"/>
  <c r="O20"/>
  <c r="AH30"/>
  <c r="AI18"/>
  <c r="AJ18"/>
  <c r="AA14"/>
  <c r="AC28"/>
  <c r="AA8"/>
  <c r="AJ16"/>
  <c r="O16"/>
  <c r="H16"/>
  <c r="E16"/>
  <c r="G28"/>
  <c r="AI24"/>
  <c r="G22"/>
  <c r="AB22"/>
  <c r="AP34"/>
  <c r="AG32"/>
  <c r="E24"/>
  <c r="Z22"/>
  <c r="Z17"/>
  <c r="L17"/>
  <c r="AO8"/>
  <c r="O17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 s="1"/>
  <c r="S37"/>
  <c r="S38" s="1"/>
  <c r="E37"/>
  <c r="E38" s="1"/>
  <c r="AN37"/>
  <c r="AN38" s="1"/>
  <c r="Z37"/>
  <c r="Z38" s="1"/>
  <c r="L37"/>
  <c r="L38" s="1"/>
  <c r="AG37" i="84"/>
  <c r="AG38" s="1"/>
  <c r="S37"/>
  <c r="S38" s="1"/>
  <c r="E37"/>
  <c r="E38" s="1"/>
  <c r="AN37"/>
  <c r="AN38" s="1"/>
  <c r="Z37"/>
  <c r="Z38" s="1"/>
  <c r="L37"/>
  <c r="L38" s="1"/>
  <c r="AG37" i="83"/>
  <c r="AG38" s="1"/>
  <c r="S37"/>
  <c r="S38" s="1"/>
  <c r="E37"/>
  <c r="E38" s="1"/>
  <c r="AN37"/>
  <c r="AN38" s="1"/>
  <c r="Z37"/>
  <c r="Z38" s="1"/>
  <c r="L37"/>
  <c r="L38" s="1"/>
  <c r="AN37" i="82"/>
  <c r="AN38" s="1"/>
  <c r="AG37"/>
  <c r="AG38" s="1"/>
  <c r="Z37"/>
  <c r="Z38" s="1"/>
  <c r="S37"/>
  <c r="S38" s="1"/>
  <c r="L37"/>
  <c r="L38" s="1"/>
  <c r="E37"/>
  <c r="E38" s="1"/>
  <c r="S28" i="86" l="1"/>
  <c r="V28"/>
  <c r="U28"/>
  <c r="T28"/>
  <c r="R28"/>
  <c r="V31"/>
  <c r="U31"/>
  <c r="R31"/>
  <c r="S31"/>
  <c r="T31"/>
  <c r="H18" i="82"/>
  <c r="F18"/>
  <c r="AC18"/>
  <c r="AB18"/>
  <c r="AC19"/>
  <c r="AA19"/>
  <c r="H29"/>
  <c r="G29"/>
  <c r="V29"/>
  <c r="T29"/>
  <c r="AQ29"/>
  <c r="AP29"/>
  <c r="AJ30"/>
  <c r="AI30"/>
  <c r="O6" i="83"/>
  <c r="N6"/>
  <c r="V8"/>
  <c r="T8"/>
  <c r="AQ8"/>
  <c r="AP8"/>
  <c r="O15"/>
  <c r="M15"/>
  <c r="AJ15"/>
  <c r="AI15"/>
  <c r="AJ16"/>
  <c r="AF16"/>
  <c r="AA22"/>
  <c r="AB22"/>
  <c r="V24"/>
  <c r="U24"/>
  <c r="T24"/>
  <c r="AJ24"/>
  <c r="AI24"/>
  <c r="Y25"/>
  <c r="AA25"/>
  <c r="AO25"/>
  <c r="AQ25"/>
  <c r="AH30"/>
  <c r="AJ30"/>
  <c r="F32"/>
  <c r="H32"/>
  <c r="T33"/>
  <c r="V33"/>
  <c r="AH34"/>
  <c r="AJ34"/>
  <c r="AJ5" i="84"/>
  <c r="AF5"/>
  <c r="O7"/>
  <c r="N7"/>
  <c r="AQ7"/>
  <c r="AP7"/>
  <c r="R9"/>
  <c r="T9"/>
  <c r="AP37" i="85"/>
  <c r="AP38" s="1"/>
  <c r="T27" i="86"/>
  <c r="R10"/>
  <c r="R19"/>
  <c r="K17" i="81"/>
  <c r="R25" i="86"/>
  <c r="K22" i="81"/>
  <c r="R32"/>
  <c r="M13"/>
  <c r="N13"/>
  <c r="O34"/>
  <c r="S32"/>
  <c r="S28"/>
  <c r="S24"/>
  <c r="S20"/>
  <c r="S16"/>
  <c r="S12"/>
  <c r="S37" s="1"/>
  <c r="S38" s="1"/>
  <c r="S8"/>
  <c r="S4"/>
  <c r="U28"/>
  <c r="U20"/>
  <c r="U12"/>
  <c r="Z35"/>
  <c r="Z31"/>
  <c r="Z27"/>
  <c r="Z23"/>
  <c r="Z11"/>
  <c r="Z7"/>
  <c r="AA35"/>
  <c r="AA31"/>
  <c r="AA27"/>
  <c r="AA23"/>
  <c r="AA11"/>
  <c r="AA7"/>
  <c r="AB35"/>
  <c r="AB31"/>
  <c r="AB27"/>
  <c r="AB23"/>
  <c r="AB11"/>
  <c r="AB7"/>
  <c r="AB37" s="1"/>
  <c r="AB38" s="1"/>
  <c r="AC33"/>
  <c r="AC29"/>
  <c r="AC25"/>
  <c r="AC21"/>
  <c r="AC37" s="1"/>
  <c r="AC38" s="1"/>
  <c r="AG32"/>
  <c r="AG28"/>
  <c r="AG24"/>
  <c r="AG20"/>
  <c r="AG16"/>
  <c r="AG12"/>
  <c r="AG8"/>
  <c r="AG4"/>
  <c r="AG37" s="1"/>
  <c r="AG38" s="1"/>
  <c r="AH32"/>
  <c r="AH28"/>
  <c r="AH24"/>
  <c r="AH20"/>
  <c r="AH16"/>
  <c r="AH12"/>
  <c r="AH8"/>
  <c r="AH4"/>
  <c r="AH37" s="1"/>
  <c r="AH38" s="1"/>
  <c r="AN33"/>
  <c r="AN29"/>
  <c r="AN25"/>
  <c r="AN21"/>
  <c r="AN13"/>
  <c r="AN9"/>
  <c r="AO33"/>
  <c r="AO29"/>
  <c r="AO25"/>
  <c r="AO21"/>
  <c r="AO13"/>
  <c r="AO9"/>
  <c r="AP33"/>
  <c r="AP29"/>
  <c r="AP25"/>
  <c r="AP21"/>
  <c r="AP13"/>
  <c r="AP9"/>
  <c r="U17" i="82"/>
  <c r="U37" s="1"/>
  <c r="U38" s="1"/>
  <c r="AA17"/>
  <c r="U18"/>
  <c r="AP19"/>
  <c r="AP37" s="1"/>
  <c r="AP38" s="1"/>
  <c r="T20"/>
  <c r="AH20"/>
  <c r="K21"/>
  <c r="AC21"/>
  <c r="AP21"/>
  <c r="M22"/>
  <c r="AO22"/>
  <c r="T23"/>
  <c r="AH23"/>
  <c r="K24"/>
  <c r="AA24"/>
  <c r="T25"/>
  <c r="AB26"/>
  <c r="AM26"/>
  <c r="O27"/>
  <c r="AB27"/>
  <c r="AQ27"/>
  <c r="AQ37" s="1"/>
  <c r="AQ38" s="1"/>
  <c r="F28"/>
  <c r="O28"/>
  <c r="AB28"/>
  <c r="AQ28"/>
  <c r="AI29"/>
  <c r="AA30"/>
  <c r="AB32"/>
  <c r="M4" i="83"/>
  <c r="AO4"/>
  <c r="AH7"/>
  <c r="AI8"/>
  <c r="K9"/>
  <c r="AP9"/>
  <c r="AC10"/>
  <c r="AP10"/>
  <c r="AA11"/>
  <c r="H12"/>
  <c r="AA12"/>
  <c r="H13"/>
  <c r="AA13"/>
  <c r="U14"/>
  <c r="AC14"/>
  <c r="AM14"/>
  <c r="AB15"/>
  <c r="AB16"/>
  <c r="O17"/>
  <c r="Y17"/>
  <c r="T18"/>
  <c r="M19"/>
  <c r="AB19"/>
  <c r="G22"/>
  <c r="N29"/>
  <c r="R32"/>
  <c r="AF33"/>
  <c r="AF9" i="84"/>
  <c r="H12"/>
  <c r="V12"/>
  <c r="AJ12"/>
  <c r="AH14"/>
  <c r="H16"/>
  <c r="AJ17" i="82"/>
  <c r="AI17"/>
  <c r="H25"/>
  <c r="F25"/>
  <c r="AC25"/>
  <c r="AB25"/>
  <c r="V27"/>
  <c r="T27"/>
  <c r="V28"/>
  <c r="U28"/>
  <c r="H31"/>
  <c r="G31"/>
  <c r="O5" i="83"/>
  <c r="N5"/>
  <c r="V7"/>
  <c r="T7"/>
  <c r="AQ7"/>
  <c r="AP7"/>
  <c r="AJ11"/>
  <c r="AI11"/>
  <c r="O12"/>
  <c r="M12"/>
  <c r="AJ12"/>
  <c r="AI12"/>
  <c r="O13"/>
  <c r="M13"/>
  <c r="AJ13"/>
  <c r="AI13"/>
  <c r="H18"/>
  <c r="F18"/>
  <c r="AC18"/>
  <c r="AB18"/>
  <c r="V19"/>
  <c r="U19"/>
  <c r="M20"/>
  <c r="O20"/>
  <c r="AO21"/>
  <c r="AP21"/>
  <c r="AJ23"/>
  <c r="AI23"/>
  <c r="AH23"/>
  <c r="H26"/>
  <c r="F26"/>
  <c r="AC29"/>
  <c r="AB29"/>
  <c r="T30"/>
  <c r="V30"/>
  <c r="AH31"/>
  <c r="AJ31"/>
  <c r="F33"/>
  <c r="H33"/>
  <c r="T34"/>
  <c r="V34"/>
  <c r="V35"/>
  <c r="U35"/>
  <c r="M4" i="84"/>
  <c r="O4"/>
  <c r="AM5"/>
  <c r="AO5"/>
  <c r="AC6"/>
  <c r="AB6"/>
  <c r="O8"/>
  <c r="N8"/>
  <c r="AQ8"/>
  <c r="AP8"/>
  <c r="AC10"/>
  <c r="AB10"/>
  <c r="F11"/>
  <c r="H11"/>
  <c r="O13"/>
  <c r="N13"/>
  <c r="M13"/>
  <c r="AC13"/>
  <c r="AB13"/>
  <c r="AA13"/>
  <c r="AQ13"/>
  <c r="AP13"/>
  <c r="AO13"/>
  <c r="AC14"/>
  <c r="AB14"/>
  <c r="F15"/>
  <c r="H15"/>
  <c r="AA37" i="85"/>
  <c r="AA38" s="1"/>
  <c r="AI7" i="83"/>
  <c r="AI37" s="1"/>
  <c r="AI38" s="1"/>
  <c r="Y10"/>
  <c r="AB11"/>
  <c r="AJ18" i="82"/>
  <c r="AH18"/>
  <c r="V19"/>
  <c r="U19"/>
  <c r="O29"/>
  <c r="N29"/>
  <c r="V30"/>
  <c r="U30"/>
  <c r="V6" i="83"/>
  <c r="T6"/>
  <c r="AQ6"/>
  <c r="AP6"/>
  <c r="O8"/>
  <c r="N8"/>
  <c r="AJ14"/>
  <c r="AI14"/>
  <c r="AQ15"/>
  <c r="AO15"/>
  <c r="V17"/>
  <c r="U17"/>
  <c r="M23"/>
  <c r="N23"/>
  <c r="K26"/>
  <c r="M26"/>
  <c r="AA26"/>
  <c r="AC26"/>
  <c r="M27"/>
  <c r="O27"/>
  <c r="AF29"/>
  <c r="AH29"/>
  <c r="F30"/>
  <c r="H30"/>
  <c r="T31"/>
  <c r="V31"/>
  <c r="AH32"/>
  <c r="AJ32"/>
  <c r="F34"/>
  <c r="H34"/>
  <c r="AJ35"/>
  <c r="AI35"/>
  <c r="H6" i="84"/>
  <c r="G6"/>
  <c r="AC7"/>
  <c r="AB7"/>
  <c r="AF10"/>
  <c r="AH10"/>
  <c r="O12"/>
  <c r="N12"/>
  <c r="M12"/>
  <c r="AC12"/>
  <c r="AB12"/>
  <c r="AA12"/>
  <c r="AQ12"/>
  <c r="AP12"/>
  <c r="AO12"/>
  <c r="R13"/>
  <c r="T13"/>
  <c r="AF13"/>
  <c r="AH13"/>
  <c r="T16"/>
  <c r="V16"/>
  <c r="H37"/>
  <c r="U19" i="86"/>
  <c r="E13"/>
  <c r="K13" i="81"/>
  <c r="R34"/>
  <c r="R30"/>
  <c r="L32"/>
  <c r="M34"/>
  <c r="S34"/>
  <c r="S30"/>
  <c r="S26"/>
  <c r="S22"/>
  <c r="S18"/>
  <c r="S14"/>
  <c r="S10"/>
  <c r="S6"/>
  <c r="U24"/>
  <c r="U16"/>
  <c r="Z33"/>
  <c r="Z29"/>
  <c r="Z25"/>
  <c r="Z21"/>
  <c r="Z9"/>
  <c r="Z5"/>
  <c r="Z37" s="1"/>
  <c r="Z38" s="1"/>
  <c r="AA33"/>
  <c r="AA29"/>
  <c r="AA25"/>
  <c r="AA21"/>
  <c r="AA9"/>
  <c r="AA37" s="1"/>
  <c r="AA38" s="1"/>
  <c r="AA5"/>
  <c r="AB9"/>
  <c r="AB5"/>
  <c r="AG34"/>
  <c r="AG30"/>
  <c r="AG26"/>
  <c r="AG22"/>
  <c r="AG18"/>
  <c r="AG14"/>
  <c r="AG10"/>
  <c r="AG6"/>
  <c r="AH34"/>
  <c r="AH30"/>
  <c r="AH26"/>
  <c r="AH22"/>
  <c r="AH18"/>
  <c r="AH14"/>
  <c r="AH10"/>
  <c r="AH6"/>
  <c r="AN35"/>
  <c r="AN31"/>
  <c r="AN27"/>
  <c r="AN23"/>
  <c r="AN15"/>
  <c r="AN37" s="1"/>
  <c r="AN38" s="1"/>
  <c r="AN11"/>
  <c r="AN7"/>
  <c r="AO35"/>
  <c r="AO31"/>
  <c r="AO27"/>
  <c r="AO23"/>
  <c r="AO15"/>
  <c r="AO11"/>
  <c r="AO7"/>
  <c r="AO37" s="1"/>
  <c r="AO38" s="1"/>
  <c r="AP35"/>
  <c r="AP31"/>
  <c r="AP27"/>
  <c r="AP23"/>
  <c r="AP15"/>
  <c r="AP11"/>
  <c r="AP7"/>
  <c r="M17" i="82"/>
  <c r="M37" s="1"/>
  <c r="M38" s="1"/>
  <c r="AH17"/>
  <c r="AB21"/>
  <c r="AI21"/>
  <c r="AQ21"/>
  <c r="N22"/>
  <c r="AB24"/>
  <c r="AA25"/>
  <c r="AA26"/>
  <c r="N27"/>
  <c r="U27"/>
  <c r="AC27"/>
  <c r="AC37" s="1"/>
  <c r="AC38" s="1"/>
  <c r="AP27"/>
  <c r="G28"/>
  <c r="N28"/>
  <c r="T28"/>
  <c r="AC28"/>
  <c r="AP28"/>
  <c r="F31"/>
  <c r="T31"/>
  <c r="AH31"/>
  <c r="AA32"/>
  <c r="N4" i="83"/>
  <c r="U4"/>
  <c r="U37" s="1"/>
  <c r="U38" s="1"/>
  <c r="M5"/>
  <c r="AH5"/>
  <c r="U7"/>
  <c r="AO7"/>
  <c r="AI9"/>
  <c r="AQ9"/>
  <c r="AB10"/>
  <c r="AH11"/>
  <c r="G12"/>
  <c r="N12"/>
  <c r="AH12"/>
  <c r="G13"/>
  <c r="N13"/>
  <c r="AH13"/>
  <c r="AB14"/>
  <c r="U16"/>
  <c r="AC16"/>
  <c r="N17"/>
  <c r="AA18"/>
  <c r="AC19"/>
  <c r="K20"/>
  <c r="AI20"/>
  <c r="H22"/>
  <c r="N24"/>
  <c r="R30"/>
  <c r="AF31"/>
  <c r="R34"/>
  <c r="T35"/>
  <c r="K4" i="84"/>
  <c r="AQ5"/>
  <c r="AA6"/>
  <c r="M8"/>
  <c r="AO8"/>
  <c r="U9"/>
  <c r="G12"/>
  <c r="G16"/>
  <c r="AQ17" i="82"/>
  <c r="AO17"/>
  <c r="AO37" s="1"/>
  <c r="AO38" s="1"/>
  <c r="H20"/>
  <c r="G20"/>
  <c r="G37" s="1"/>
  <c r="G38" s="1"/>
  <c r="V21"/>
  <c r="T21"/>
  <c r="H23"/>
  <c r="G23"/>
  <c r="AJ25"/>
  <c r="AH25"/>
  <c r="H27"/>
  <c r="F27"/>
  <c r="AJ27"/>
  <c r="AH27"/>
  <c r="AJ28"/>
  <c r="AI28"/>
  <c r="H5" i="83"/>
  <c r="G5"/>
  <c r="V5"/>
  <c r="T5"/>
  <c r="AQ5"/>
  <c r="AP5"/>
  <c r="AP37" s="1"/>
  <c r="AP38" s="1"/>
  <c r="O7"/>
  <c r="N7"/>
  <c r="AQ11"/>
  <c r="AO11"/>
  <c r="AQ12"/>
  <c r="AO12"/>
  <c r="AQ13"/>
  <c r="AO13"/>
  <c r="AJ18"/>
  <c r="AH18"/>
  <c r="V25"/>
  <c r="U25"/>
  <c r="F31"/>
  <c r="H31"/>
  <c r="T32"/>
  <c r="V32"/>
  <c r="AH33"/>
  <c r="AJ33"/>
  <c r="AQ4" i="84"/>
  <c r="AP4"/>
  <c r="AO4"/>
  <c r="AQ6"/>
  <c r="AP6"/>
  <c r="AC8"/>
  <c r="AB8"/>
  <c r="O9"/>
  <c r="N9"/>
  <c r="AH9"/>
  <c r="AJ9"/>
  <c r="AQ11"/>
  <c r="AP11"/>
  <c r="R12"/>
  <c r="T12"/>
  <c r="AF12"/>
  <c r="AH12"/>
  <c r="F14"/>
  <c r="H14"/>
  <c r="N14" i="83"/>
  <c r="AP14" i="84"/>
  <c r="AQ15"/>
  <c r="AP15"/>
  <c r="H37" i="85"/>
  <c r="N37"/>
  <c r="N38" s="1"/>
  <c r="N17" i="82"/>
  <c r="N37" s="1"/>
  <c r="N38" s="1"/>
  <c r="AM21"/>
  <c r="G25"/>
  <c r="Y26"/>
  <c r="Y27"/>
  <c r="AA28"/>
  <c r="U31"/>
  <c r="AI31"/>
  <c r="Y32"/>
  <c r="AA16" i="83"/>
  <c r="G18"/>
  <c r="Y19"/>
  <c r="N20"/>
  <c r="G11" i="84"/>
  <c r="G15"/>
  <c r="U6"/>
  <c r="T17"/>
  <c r="AB18"/>
  <c r="AH18"/>
  <c r="H19"/>
  <c r="AP19"/>
  <c r="H20"/>
  <c r="AA20"/>
  <c r="AP20"/>
  <c r="AQ20"/>
  <c r="F21"/>
  <c r="M21"/>
  <c r="T21"/>
  <c r="AA21"/>
  <c r="AH21"/>
  <c r="AO21"/>
  <c r="O22"/>
  <c r="T22"/>
  <c r="H23"/>
  <c r="AH23"/>
  <c r="H24"/>
  <c r="AH24"/>
  <c r="U25"/>
  <c r="AA25"/>
  <c r="AQ25"/>
  <c r="F26"/>
  <c r="M26"/>
  <c r="R26"/>
  <c r="AA26"/>
  <c r="O27"/>
  <c r="T27"/>
  <c r="AJ27"/>
  <c r="H28"/>
  <c r="V28"/>
  <c r="V37" s="1"/>
  <c r="AJ28"/>
  <c r="H29"/>
  <c r="AP29"/>
  <c r="M30"/>
  <c r="T30"/>
  <c r="AA30"/>
  <c r="AH30"/>
  <c r="AO30"/>
  <c r="M31"/>
  <c r="T31"/>
  <c r="AA31"/>
  <c r="AH31"/>
  <c r="AO31"/>
  <c r="M32"/>
  <c r="T32"/>
  <c r="AA32"/>
  <c r="AH32"/>
  <c r="AO32"/>
  <c r="M33"/>
  <c r="T33"/>
  <c r="AA33"/>
  <c r="AH33"/>
  <c r="AO33"/>
  <c r="M34"/>
  <c r="T34"/>
  <c r="AA34"/>
  <c r="AH34"/>
  <c r="AO34"/>
  <c r="M4" i="85"/>
  <c r="M37" s="1"/>
  <c r="M38" s="1"/>
  <c r="AI4"/>
  <c r="AO4"/>
  <c r="AO37" s="1"/>
  <c r="AO38" s="1"/>
  <c r="AB5"/>
  <c r="AQ5"/>
  <c r="AQ37" s="1"/>
  <c r="AQ38" s="1"/>
  <c r="AA6"/>
  <c r="U7"/>
  <c r="AB7"/>
  <c r="F20" i="83"/>
  <c r="Y21"/>
  <c r="N22"/>
  <c r="AH22"/>
  <c r="T23"/>
  <c r="AP24"/>
  <c r="AI25"/>
  <c r="U26"/>
  <c r="F27"/>
  <c r="AH27"/>
  <c r="AP29"/>
  <c r="M30"/>
  <c r="AA30"/>
  <c r="AO30"/>
  <c r="M31"/>
  <c r="AA31"/>
  <c r="AO31"/>
  <c r="M32"/>
  <c r="AA32"/>
  <c r="AO32"/>
  <c r="M33"/>
  <c r="AA33"/>
  <c r="AO33"/>
  <c r="M34"/>
  <c r="AA34"/>
  <c r="AO34"/>
  <c r="U21" i="84"/>
  <c r="AI21"/>
  <c r="G22"/>
  <c r="R22"/>
  <c r="AI23"/>
  <c r="AI24"/>
  <c r="AO25"/>
  <c r="U26"/>
  <c r="AB26"/>
  <c r="M27"/>
  <c r="R27"/>
  <c r="AH27"/>
  <c r="T28"/>
  <c r="AH28"/>
  <c r="N30"/>
  <c r="AB30"/>
  <c r="AP30"/>
  <c r="N31"/>
  <c r="AB31"/>
  <c r="AP31"/>
  <c r="N32"/>
  <c r="AB32"/>
  <c r="AP32"/>
  <c r="N33"/>
  <c r="AB33"/>
  <c r="AP33"/>
  <c r="N34"/>
  <c r="AB34"/>
  <c r="AP34"/>
  <c r="K4" i="85"/>
  <c r="AP4"/>
  <c r="Y6"/>
  <c r="F20" i="84"/>
  <c r="G21"/>
  <c r="U22"/>
  <c r="G26"/>
  <c r="U27"/>
  <c r="G45" i="4"/>
  <c r="B41" s="1"/>
  <c r="AH4" i="85"/>
  <c r="AA7"/>
  <c r="G9" i="86"/>
  <c r="L7" i="81"/>
  <c r="E28" i="86"/>
  <c r="G28" i="81"/>
  <c r="G10" i="86"/>
  <c r="S21"/>
  <c r="T21"/>
  <c r="V21"/>
  <c r="R21"/>
  <c r="U21"/>
  <c r="V22"/>
  <c r="R22"/>
  <c r="T22"/>
  <c r="S22"/>
  <c r="U22"/>
  <c r="T20"/>
  <c r="U20"/>
  <c r="S20"/>
  <c r="V20"/>
  <c r="R20"/>
  <c r="S14"/>
  <c r="V14"/>
  <c r="R14"/>
  <c r="U14"/>
  <c r="T14"/>
  <c r="V22" i="82"/>
  <c r="V37" s="1"/>
  <c r="R22"/>
  <c r="AJ22"/>
  <c r="AF22"/>
  <c r="U37" i="85"/>
  <c r="U38" s="1"/>
  <c r="O37"/>
  <c r="O38" s="1"/>
  <c r="H37" i="82"/>
  <c r="O37"/>
  <c r="O38" s="1"/>
  <c r="R17"/>
  <c r="AF17"/>
  <c r="R18"/>
  <c r="AF18"/>
  <c r="R19"/>
  <c r="AF19"/>
  <c r="R20"/>
  <c r="AF20"/>
  <c r="AJ21"/>
  <c r="AJ37" s="1"/>
  <c r="AF21"/>
  <c r="G22"/>
  <c r="F22"/>
  <c r="T22"/>
  <c r="AH22"/>
  <c r="AH37" s="1"/>
  <c r="AH38" s="1"/>
  <c r="R23"/>
  <c r="AF23"/>
  <c r="R24"/>
  <c r="AF24"/>
  <c r="R25"/>
  <c r="AF25"/>
  <c r="R26"/>
  <c r="AF26"/>
  <c r="R27"/>
  <c r="AF27"/>
  <c r="R28"/>
  <c r="AF28"/>
  <c r="R29"/>
  <c r="AF29"/>
  <c r="R30"/>
  <c r="AF30"/>
  <c r="R31"/>
  <c r="AF31"/>
  <c r="R32"/>
  <c r="AF32"/>
  <c r="T4" i="83"/>
  <c r="AH4"/>
  <c r="K5"/>
  <c r="Y5"/>
  <c r="AM5"/>
  <c r="K6"/>
  <c r="Y6"/>
  <c r="AM6"/>
  <c r="K7"/>
  <c r="Y7"/>
  <c r="AM7"/>
  <c r="K8"/>
  <c r="Y8"/>
  <c r="AM8"/>
  <c r="G9"/>
  <c r="F9"/>
  <c r="K10"/>
  <c r="U10"/>
  <c r="AM10"/>
  <c r="G11"/>
  <c r="F11"/>
  <c r="Y11"/>
  <c r="AM11"/>
  <c r="K12"/>
  <c r="Y12"/>
  <c r="AM12"/>
  <c r="K13"/>
  <c r="Y13"/>
  <c r="AM13"/>
  <c r="G14"/>
  <c r="F14"/>
  <c r="T14"/>
  <c r="AH14"/>
  <c r="K15"/>
  <c r="Y15"/>
  <c r="AM15"/>
  <c r="G16"/>
  <c r="F16"/>
  <c r="T16"/>
  <c r="AM16"/>
  <c r="G17"/>
  <c r="F17"/>
  <c r="T17"/>
  <c r="AH17"/>
  <c r="K18"/>
  <c r="Y18"/>
  <c r="AM18"/>
  <c r="G19"/>
  <c r="F19"/>
  <c r="T19"/>
  <c r="AH19"/>
  <c r="T20"/>
  <c r="AH20"/>
  <c r="T21"/>
  <c r="AB21"/>
  <c r="AA21"/>
  <c r="AQ21"/>
  <c r="AM21"/>
  <c r="O22"/>
  <c r="K22"/>
  <c r="AC22"/>
  <c r="Y22"/>
  <c r="AQ22"/>
  <c r="AM22"/>
  <c r="O23"/>
  <c r="K23"/>
  <c r="AC23"/>
  <c r="Y23"/>
  <c r="AQ23"/>
  <c r="AM23"/>
  <c r="O24"/>
  <c r="K24"/>
  <c r="AC24"/>
  <c r="Y24"/>
  <c r="AQ24"/>
  <c r="AM24"/>
  <c r="H25"/>
  <c r="F25"/>
  <c r="G25"/>
  <c r="T25"/>
  <c r="AH25"/>
  <c r="T26"/>
  <c r="AH26"/>
  <c r="T27"/>
  <c r="AM27"/>
  <c r="K28"/>
  <c r="Y28"/>
  <c r="AM28"/>
  <c r="M29"/>
  <c r="M37" s="1"/>
  <c r="M38" s="1"/>
  <c r="AA29"/>
  <c r="AO29"/>
  <c r="K30"/>
  <c r="Y30"/>
  <c r="AM30"/>
  <c r="K31"/>
  <c r="Y31"/>
  <c r="AM31"/>
  <c r="K32"/>
  <c r="Y32"/>
  <c r="AM32"/>
  <c r="K33"/>
  <c r="Y33"/>
  <c r="AM33"/>
  <c r="K34"/>
  <c r="Y34"/>
  <c r="AM34"/>
  <c r="G35"/>
  <c r="F35"/>
  <c r="R35"/>
  <c r="AF35"/>
  <c r="T4" i="84"/>
  <c r="AH4"/>
  <c r="AM4"/>
  <c r="G5"/>
  <c r="F5"/>
  <c r="Y5"/>
  <c r="AI5"/>
  <c r="AH5"/>
  <c r="Y6"/>
  <c r="AM6"/>
  <c r="K7"/>
  <c r="Y7"/>
  <c r="AM7"/>
  <c r="K8"/>
  <c r="Y8"/>
  <c r="AM8"/>
  <c r="M9"/>
  <c r="AA9"/>
  <c r="AO9"/>
  <c r="M10"/>
  <c r="AA10"/>
  <c r="AO10"/>
  <c r="M11"/>
  <c r="AA11"/>
  <c r="AO11"/>
  <c r="K12"/>
  <c r="Y12"/>
  <c r="AM12"/>
  <c r="K13"/>
  <c r="Y13"/>
  <c r="AM13"/>
  <c r="G14"/>
  <c r="M14"/>
  <c r="U14"/>
  <c r="AA14"/>
  <c r="M15"/>
  <c r="AA15"/>
  <c r="AO15"/>
  <c r="M16"/>
  <c r="AA16"/>
  <c r="AO16"/>
  <c r="G17"/>
  <c r="M17"/>
  <c r="U17"/>
  <c r="AA17"/>
  <c r="M18"/>
  <c r="AA18"/>
  <c r="AO18"/>
  <c r="M19"/>
  <c r="AA19"/>
  <c r="AO19"/>
  <c r="K20"/>
  <c r="U20"/>
  <c r="T20"/>
  <c r="AB20"/>
  <c r="AB37" s="1"/>
  <c r="AB38" s="1"/>
  <c r="AH20"/>
  <c r="R21"/>
  <c r="AF21"/>
  <c r="N22"/>
  <c r="N37" s="1"/>
  <c r="N38" s="1"/>
  <c r="M22"/>
  <c r="AJ22"/>
  <c r="AH22"/>
  <c r="AO22"/>
  <c r="AQ22"/>
  <c r="AM22"/>
  <c r="AP22"/>
  <c r="O23"/>
  <c r="O37" s="1"/>
  <c r="O38" s="1"/>
  <c r="K23"/>
  <c r="AC23"/>
  <c r="Y23"/>
  <c r="AQ23"/>
  <c r="AM23"/>
  <c r="O24"/>
  <c r="K24"/>
  <c r="AC24"/>
  <c r="Y24"/>
  <c r="AQ24"/>
  <c r="AM24"/>
  <c r="G25"/>
  <c r="F25"/>
  <c r="T25"/>
  <c r="AH25"/>
  <c r="Y26"/>
  <c r="AI26"/>
  <c r="AH26"/>
  <c r="Y27"/>
  <c r="AM27"/>
  <c r="K28"/>
  <c r="Y28"/>
  <c r="AM28"/>
  <c r="M29"/>
  <c r="AA29"/>
  <c r="AO29"/>
  <c r="K30"/>
  <c r="Y30"/>
  <c r="AM30"/>
  <c r="K31"/>
  <c r="Y31"/>
  <c r="AM31"/>
  <c r="K32"/>
  <c r="Y32"/>
  <c r="AM32"/>
  <c r="K33"/>
  <c r="Y33"/>
  <c r="AM33"/>
  <c r="K34"/>
  <c r="Y34"/>
  <c r="AM34"/>
  <c r="G35"/>
  <c r="F35"/>
  <c r="R35"/>
  <c r="AF35"/>
  <c r="AJ6" i="85"/>
  <c r="AH6"/>
  <c r="G7"/>
  <c r="F7"/>
  <c r="Y4"/>
  <c r="AM4"/>
  <c r="G5"/>
  <c r="F5"/>
  <c r="AJ5"/>
  <c r="AJ37" s="1"/>
  <c r="AH5"/>
  <c r="AH37" s="1"/>
  <c r="AH38" s="1"/>
  <c r="G6"/>
  <c r="F6"/>
  <c r="V6"/>
  <c r="T6"/>
  <c r="T37" s="1"/>
  <c r="T38" s="1"/>
  <c r="AI6"/>
  <c r="AI37" s="1"/>
  <c r="AI38" s="1"/>
  <c r="K4" i="86"/>
  <c r="O4"/>
  <c r="O37" s="1"/>
  <c r="O38" s="1"/>
  <c r="M4"/>
  <c r="M37" s="1"/>
  <c r="M38" s="1"/>
  <c r="N4"/>
  <c r="N37" s="1"/>
  <c r="N38" s="1"/>
  <c r="L4"/>
  <c r="L37" s="1"/>
  <c r="L38" s="1"/>
  <c r="Y7" i="85"/>
  <c r="V15"/>
  <c r="M18" i="81"/>
  <c r="E29" i="86"/>
  <c r="G29" i="81"/>
  <c r="F29"/>
  <c r="G6"/>
  <c r="N11"/>
  <c r="G31"/>
  <c r="H26"/>
  <c r="H6"/>
  <c r="C6" i="86"/>
  <c r="F30" i="81"/>
  <c r="C30" i="86"/>
  <c r="G26"/>
  <c r="F26" i="81"/>
  <c r="G24"/>
  <c r="F24"/>
  <c r="T30" i="86"/>
  <c r="U30"/>
  <c r="R30"/>
  <c r="S30"/>
  <c r="V30"/>
  <c r="V23"/>
  <c r="U23"/>
  <c r="R23"/>
  <c r="T23"/>
  <c r="S23"/>
  <c r="S18"/>
  <c r="T18"/>
  <c r="V18"/>
  <c r="U18"/>
  <c r="R18"/>
  <c r="T16"/>
  <c r="R16"/>
  <c r="V16"/>
  <c r="S16"/>
  <c r="U16"/>
  <c r="S5"/>
  <c r="U5"/>
  <c r="V5"/>
  <c r="R5"/>
  <c r="T5"/>
  <c r="V37" i="81"/>
  <c r="R34" i="86"/>
  <c r="U34"/>
  <c r="T34"/>
  <c r="S34"/>
  <c r="V34"/>
  <c r="R32"/>
  <c r="S32"/>
  <c r="V32"/>
  <c r="U32"/>
  <c r="T32"/>
  <c r="T26"/>
  <c r="U26"/>
  <c r="R26"/>
  <c r="V26"/>
  <c r="S26"/>
  <c r="S24"/>
  <c r="V24"/>
  <c r="T24"/>
  <c r="U24"/>
  <c r="R24"/>
  <c r="V17"/>
  <c r="R17"/>
  <c r="U17"/>
  <c r="T17"/>
  <c r="S17"/>
  <c r="S12"/>
  <c r="U12"/>
  <c r="T12"/>
  <c r="V12"/>
  <c r="R12"/>
  <c r="T8"/>
  <c r="S8"/>
  <c r="U8"/>
  <c r="R8"/>
  <c r="V8"/>
  <c r="R6"/>
  <c r="T6"/>
  <c r="S6"/>
  <c r="V6"/>
  <c r="U6"/>
  <c r="AJ37" i="81"/>
  <c r="AQ37"/>
  <c r="AQ38" s="1"/>
  <c r="V9" i="83"/>
  <c r="R9"/>
  <c r="AJ9"/>
  <c r="AF9"/>
  <c r="V11"/>
  <c r="R11"/>
  <c r="Y4" i="86"/>
  <c r="AB4"/>
  <c r="AB37" s="1"/>
  <c r="AB38" s="1"/>
  <c r="Z4"/>
  <c r="Z37" s="1"/>
  <c r="Z38" s="1"/>
  <c r="AC4"/>
  <c r="AC37" s="1"/>
  <c r="AC38" s="1"/>
  <c r="AA4"/>
  <c r="AA37" s="1"/>
  <c r="AA38" s="1"/>
  <c r="AF4"/>
  <c r="AJ4"/>
  <c r="AJ37" s="1"/>
  <c r="AH4"/>
  <c r="AH37" s="1"/>
  <c r="AH38" s="1"/>
  <c r="AI4"/>
  <c r="AI37" s="1"/>
  <c r="AI38" s="1"/>
  <c r="AG4"/>
  <c r="AG37" s="1"/>
  <c r="AG38" s="1"/>
  <c r="AM4"/>
  <c r="AQ4"/>
  <c r="AQ37" s="1"/>
  <c r="AQ38" s="1"/>
  <c r="AO4"/>
  <c r="AO37" s="1"/>
  <c r="AO38" s="1"/>
  <c r="AP4"/>
  <c r="AP37" s="1"/>
  <c r="AP38" s="1"/>
  <c r="AN4"/>
  <c r="AN37" s="1"/>
  <c r="AN38" s="1"/>
  <c r="AM16" i="82"/>
  <c r="K17"/>
  <c r="Y17"/>
  <c r="AM17"/>
  <c r="K18"/>
  <c r="Y18"/>
  <c r="AM18"/>
  <c r="K19"/>
  <c r="Y19"/>
  <c r="AM19"/>
  <c r="K25"/>
  <c r="Y25"/>
  <c r="AM25"/>
  <c r="K29"/>
  <c r="Y29"/>
  <c r="AM29"/>
  <c r="R4" i="83"/>
  <c r="AF4"/>
  <c r="R5"/>
  <c r="AF5"/>
  <c r="R6"/>
  <c r="AF6"/>
  <c r="R7"/>
  <c r="AF7"/>
  <c r="R8"/>
  <c r="AF8"/>
  <c r="G10"/>
  <c r="G37" s="1"/>
  <c r="G38" s="1"/>
  <c r="F10"/>
  <c r="V10"/>
  <c r="R10"/>
  <c r="AJ10"/>
  <c r="AF10"/>
  <c r="U4" i="86"/>
  <c r="U37" s="1"/>
  <c r="U38" s="1"/>
  <c r="S4"/>
  <c r="S37" s="1"/>
  <c r="S38" s="1"/>
  <c r="R4"/>
  <c r="V4"/>
  <c r="V37" s="1"/>
  <c r="T4"/>
  <c r="T37" s="1"/>
  <c r="T38" s="1"/>
  <c r="U29" i="81"/>
  <c r="U27"/>
  <c r="U25"/>
  <c r="U23"/>
  <c r="U21"/>
  <c r="U19"/>
  <c r="U17"/>
  <c r="U15"/>
  <c r="U13"/>
  <c r="U11"/>
  <c r="T11" i="83"/>
  <c r="K29"/>
  <c r="Y29"/>
  <c r="AM29"/>
  <c r="K9" i="84"/>
  <c r="Y9"/>
  <c r="AM9"/>
  <c r="K10"/>
  <c r="Y10"/>
  <c r="AM10"/>
  <c r="K11"/>
  <c r="Y11"/>
  <c r="AM11"/>
  <c r="K14"/>
  <c r="Y14"/>
  <c r="AO14"/>
  <c r="K15"/>
  <c r="Y15"/>
  <c r="AM15"/>
  <c r="K16"/>
  <c r="Y16"/>
  <c r="AM16"/>
  <c r="K17"/>
  <c r="Y17"/>
  <c r="AO17"/>
  <c r="K18"/>
  <c r="Y18"/>
  <c r="AM18"/>
  <c r="K19"/>
  <c r="Y19"/>
  <c r="AM19"/>
  <c r="R23"/>
  <c r="AF23"/>
  <c r="R24"/>
  <c r="AF24"/>
  <c r="R25"/>
  <c r="AF25"/>
  <c r="R4" i="85"/>
  <c r="AF4"/>
  <c r="R5"/>
  <c r="AF5"/>
  <c r="R6"/>
  <c r="AF6"/>
  <c r="AF11" i="83"/>
  <c r="R12"/>
  <c r="AF12"/>
  <c r="R13"/>
  <c r="AF13"/>
  <c r="R14"/>
  <c r="AF14"/>
  <c r="R15"/>
  <c r="AF15"/>
  <c r="R16"/>
  <c r="R17"/>
  <c r="AF17"/>
  <c r="R18"/>
  <c r="AF18"/>
  <c r="R19"/>
  <c r="AF19"/>
  <c r="R20"/>
  <c r="AF20"/>
  <c r="R21"/>
  <c r="AF21"/>
  <c r="R22"/>
  <c r="AF22"/>
  <c r="R23"/>
  <c r="AF23"/>
  <c r="R24"/>
  <c r="AF24"/>
  <c r="R25"/>
  <c r="AF25"/>
  <c r="R26"/>
  <c r="AF26"/>
  <c r="R27"/>
  <c r="R4" i="84"/>
  <c r="AF4"/>
  <c r="K29"/>
  <c r="Y29"/>
  <c r="AM29"/>
  <c r="F30" i="86"/>
  <c r="K21" i="81"/>
  <c r="K19"/>
  <c r="C8" i="86"/>
  <c r="H8" i="81"/>
  <c r="C18" i="86"/>
  <c r="H18" i="81"/>
  <c r="L2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F5"/>
  <c r="E5"/>
  <c r="F4" i="86"/>
  <c r="F37" s="1"/>
  <c r="F38" s="1"/>
  <c r="G4"/>
  <c r="G37" s="1"/>
  <c r="G38" s="1"/>
  <c r="E4"/>
  <c r="E37" s="1"/>
  <c r="E38" s="1"/>
  <c r="H4"/>
  <c r="H37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E5" i="86" l="1"/>
  <c r="V38" i="84"/>
  <c r="AB37" i="85"/>
  <c r="AB38" s="1"/>
  <c r="H38" i="84"/>
  <c r="T37" i="83"/>
  <c r="T38" s="1"/>
  <c r="V38" i="86"/>
  <c r="F37" i="83"/>
  <c r="F38" s="1"/>
  <c r="AJ38" i="86"/>
  <c r="V38" i="81"/>
  <c r="AQ37" i="84"/>
  <c r="AQ38" s="1"/>
  <c r="G37"/>
  <c r="G38" s="1"/>
  <c r="O37" i="83"/>
  <c r="O38" s="1"/>
  <c r="AH37"/>
  <c r="AH38" s="1"/>
  <c r="AA37" i="82"/>
  <c r="AA38" s="1"/>
  <c r="V38"/>
  <c r="AJ38" i="85"/>
  <c r="AC37" i="84"/>
  <c r="AC38" s="1"/>
  <c r="AJ37"/>
  <c r="AJ38" s="1"/>
  <c r="F37"/>
  <c r="F38" s="1"/>
  <c r="AO37" i="83"/>
  <c r="AO38" s="1"/>
  <c r="F37" i="82"/>
  <c r="F38" s="1"/>
  <c r="AP37" i="81"/>
  <c r="AP38" s="1"/>
  <c r="AI37" i="82"/>
  <c r="AI38" s="1"/>
  <c r="AB37"/>
  <c r="AB38" s="1"/>
  <c r="H38" i="86"/>
  <c r="H38" i="82"/>
  <c r="H38" i="85"/>
  <c r="AJ38" i="81"/>
  <c r="AP37" i="84"/>
  <c r="AP38" s="1"/>
  <c r="U37"/>
  <c r="U38" s="1"/>
  <c r="H37" i="83"/>
  <c r="H38" s="1"/>
  <c r="AQ37"/>
  <c r="AQ38" s="1"/>
  <c r="AC37"/>
  <c r="AC38" s="1"/>
  <c r="AB37"/>
  <c r="AB38" s="1"/>
  <c r="T37" i="82"/>
  <c r="T38" s="1"/>
  <c r="AJ38"/>
  <c r="N37" i="83"/>
  <c r="N38" s="1"/>
  <c r="V37" i="85"/>
  <c r="V38" s="1"/>
  <c r="G37"/>
  <c r="G38" s="1"/>
  <c r="M37" i="84"/>
  <c r="M38" s="1"/>
  <c r="AI37"/>
  <c r="AI38" s="1"/>
  <c r="T37"/>
  <c r="T38" s="1"/>
  <c r="AA37" i="83"/>
  <c r="AA38" s="1"/>
  <c r="AJ37"/>
  <c r="AJ38" s="1"/>
  <c r="V37"/>
  <c r="V38" s="1"/>
  <c r="F37" i="85"/>
  <c r="F38" s="1"/>
  <c r="AA37" i="84"/>
  <c r="AA38" s="1"/>
  <c r="AH37"/>
  <c r="AH38" s="1"/>
  <c r="G6" i="86"/>
  <c r="E6"/>
  <c r="F6"/>
  <c r="H6"/>
  <c r="H30"/>
  <c r="E30"/>
  <c r="G30"/>
  <c r="AO37" i="84"/>
  <c r="AO38" s="1"/>
  <c r="U37" i="81"/>
  <c r="U38" s="1"/>
  <c r="F8" i="86"/>
  <c r="H8"/>
  <c r="E8"/>
  <c r="G8"/>
  <c r="E18"/>
  <c r="G18"/>
  <c r="H18"/>
  <c r="F18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<sst xmlns="http://schemas.openxmlformats.org/spreadsheetml/2006/main" count="728" uniqueCount="83">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</sst>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opLeftCell="A16"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3" customFormat="1" ht="10.5" customHeight="1" thickBo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3.5" customHeight="1" thickBot="1">
      <c r="A3" s="184" t="s">
        <v>2</v>
      </c>
      <c r="B3" s="186" t="s">
        <v>3</v>
      </c>
      <c r="C3" s="187"/>
      <c r="D3" s="187"/>
      <c r="E3" s="187"/>
      <c r="F3" s="187"/>
      <c r="G3" s="188"/>
      <c r="H3" s="186" t="s">
        <v>4</v>
      </c>
      <c r="I3" s="189"/>
      <c r="J3" s="189"/>
      <c r="K3" s="189"/>
      <c r="L3" s="189"/>
      <c r="M3" s="190"/>
    </row>
    <row r="4" spans="1:13" s="2" customFormat="1" ht="21" customHeight="1" thickBot="1">
      <c r="A4" s="185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2" t="s">
        <v>43</v>
      </c>
      <c r="B37" s="183"/>
      <c r="C37" s="183"/>
      <c r="D37" s="183"/>
      <c r="E37" s="183"/>
      <c r="F37" s="183"/>
      <c r="G37" s="183"/>
      <c r="H37" s="183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57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8" t="str">
        <f>B1</f>
        <v>(УЧРЕЖДЕНИЯ)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00"/>
      <c r="AD1" s="201" t="str">
        <f>B1</f>
        <v>(УЧРЕЖДЕНИЯ)</v>
      </c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43</v>
      </c>
      <c r="C5" s="119">
        <f>B5</f>
        <v>43</v>
      </c>
      <c r="D5" s="107">
        <f>B5/('Нормы по школам'!C6/100*25)*100</f>
        <v>114.66666666666667</v>
      </c>
      <c r="E5" s="132">
        <f>C5*'Нормы по школам'!D6/'Нормы по школам'!C6</f>
        <v>3.2679999999999998</v>
      </c>
      <c r="F5" s="132">
        <f>C5*'Нормы по школам'!E6/'Нормы по школам'!C6</f>
        <v>0.34400000000000003</v>
      </c>
      <c r="G5" s="132">
        <f>C5*'Нормы по школам'!F6/'Нормы по школам'!C6</f>
        <v>21.156000000000002</v>
      </c>
      <c r="H5" s="133">
        <f>C5*'Нормы по школам'!G6/'Нормы по школам'!C6</f>
        <v>101.05</v>
      </c>
      <c r="I5" s="127">
        <f>AVERAGE('Учреждение (1)'!I5,'Учреждение (2)'!I5,'Учреждение (3)'!I5,'Учреждение (4)'!I5,'Учреждение (5)'!I5)</f>
        <v>52.6</v>
      </c>
      <c r="J5" s="109">
        <f>I5</f>
        <v>52.6</v>
      </c>
      <c r="K5" s="107">
        <f>J5/('Нормы по школам'!C6/100*25)*100</f>
        <v>140.26666666666668</v>
      </c>
      <c r="L5" s="160">
        <f>J5*'Нормы по школам'!J6/'Нормы по школам'!I6</f>
        <v>3.9975999999999998</v>
      </c>
      <c r="M5" s="160">
        <f>J5*'Нормы по школам'!K6/'Нормы по школам'!I6</f>
        <v>0.42080000000000006</v>
      </c>
      <c r="N5" s="160">
        <f>J5*'Нормы по школам'!L6/'Нормы по школам'!I6</f>
        <v>25.879200000000001</v>
      </c>
      <c r="O5" s="161">
        <f>J5*'Нормы по школам'!M6/'Нормы по школам'!I6</f>
        <v>123.61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0.7</v>
      </c>
      <c r="C6" s="119">
        <f t="shared" ref="C6:C34" si="0">B6</f>
        <v>0.7</v>
      </c>
      <c r="D6" s="107">
        <f>B6/('Нормы по школам'!C7/100*25)*100</f>
        <v>18.666666666666664</v>
      </c>
      <c r="E6" s="132">
        <f>C6*'Нормы по школам'!D7/'Нормы по школам'!C7</f>
        <v>7.5599999999999987E-2</v>
      </c>
      <c r="F6" s="132">
        <f>C6*'Нормы по школам'!E7/'Нормы по школам'!C7</f>
        <v>9.0999999999999987E-3</v>
      </c>
      <c r="G6" s="132">
        <f>C6*'Нормы по школам'!F7/'Нормы по школам'!C7</f>
        <v>0.48929999999999996</v>
      </c>
      <c r="H6" s="133">
        <f>C6*'Нормы по школам'!G7/'Нормы по школам'!C7</f>
        <v>2.3380000000000001</v>
      </c>
      <c r="I6" s="127">
        <f>AVERAGE('Учреждение (1)'!I6,'Учреждение (2)'!I6,'Учреждение (3)'!I6,'Учреждение (4)'!I6,'Учреждение (5)'!I6)</f>
        <v>0.19</v>
      </c>
      <c r="J6" s="109">
        <f t="shared" ref="J6:J34" si="1">I6</f>
        <v>0.19</v>
      </c>
      <c r="K6" s="107">
        <f>J6/('Нормы по школам'!C7/100*25)*100</f>
        <v>5.0666666666666664</v>
      </c>
      <c r="L6" s="160">
        <f>J6*'Нормы по школам'!J7/'Нормы по школам'!I7</f>
        <v>2.0520000000000004E-2</v>
      </c>
      <c r="M6" s="160">
        <f>J6*'Нормы по школам'!K7/'Нормы по школам'!I7</f>
        <v>2.47E-3</v>
      </c>
      <c r="N6" s="160">
        <f>J6*'Нормы по школам'!L7/'Нормы по школам'!I7</f>
        <v>0.13281000000000001</v>
      </c>
      <c r="O6" s="161">
        <f>J6*'Нормы по школам'!M7/'Нормы по школам'!I7</f>
        <v>0.63460000000000005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11.6</v>
      </c>
      <c r="C7" s="119">
        <f t="shared" si="0"/>
        <v>11.6</v>
      </c>
      <c r="D7" s="107">
        <f>B7/('Нормы по школам'!C8/100*25)*100</f>
        <v>103.11111111111111</v>
      </c>
      <c r="E7" s="132">
        <f>C7*'Нормы по школам'!D8/'Нормы по школам'!C8</f>
        <v>1.2585999999999999</v>
      </c>
      <c r="F7" s="132">
        <f>C7*'Нормы по школам'!E8/'Нормы по школам'!C8</f>
        <v>0.4002</v>
      </c>
      <c r="G7" s="132">
        <f>C7*'Нормы по школам'!F8/'Нормы по школам'!C8</f>
        <v>7.5225999999999988</v>
      </c>
      <c r="H7" s="133">
        <f>C7*'Нормы по школам'!G8/'Нормы по школам'!C8</f>
        <v>38.714999999999996</v>
      </c>
      <c r="I7" s="127">
        <f>AVERAGE('Учреждение (1)'!I7,'Учреждение (2)'!I7,'Учреждение (3)'!I7,'Учреждение (4)'!I7,'Учреждение (5)'!I7)</f>
        <v>13.3</v>
      </c>
      <c r="J7" s="109">
        <f t="shared" si="1"/>
        <v>13.3</v>
      </c>
      <c r="K7" s="107">
        <f>J7/('Нормы по школам'!C8/100*25)*100</f>
        <v>118.22222222222223</v>
      </c>
      <c r="L7" s="160">
        <f>J7*'Нормы по школам'!J8/'Нормы по школам'!I8</f>
        <v>1.4430500000000002</v>
      </c>
      <c r="M7" s="160">
        <f>J7*'Нормы по школам'!K8/'Нормы по школам'!I8</f>
        <v>0.45885000000000004</v>
      </c>
      <c r="N7" s="160">
        <f>J7*'Нормы по школам'!L8/'Нормы по школам'!I8</f>
        <v>8.6250499999999999</v>
      </c>
      <c r="O7" s="161">
        <f>J7*'Нормы по школам'!M8/'Нормы по школам'!I8</f>
        <v>44.388750000000002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5.2</v>
      </c>
      <c r="C8" s="119">
        <f t="shared" si="0"/>
        <v>5.2</v>
      </c>
      <c r="D8" s="107">
        <f>B8/('Нормы по школам'!C9/100*25)*100</f>
        <v>138.66666666666669</v>
      </c>
      <c r="E8" s="132">
        <f>C8*'Нормы по школам'!D9/'Нормы по школам'!C9</f>
        <v>0.57199999999999995</v>
      </c>
      <c r="F8" s="132">
        <f>C8*'Нормы по школам'!E9/'Нормы по школам'!C9</f>
        <v>6.7600000000000007E-2</v>
      </c>
      <c r="G8" s="132">
        <f>C8*'Нормы по школам'!F9/'Нормы по школам'!C9</f>
        <v>3.6659999999999995</v>
      </c>
      <c r="H8" s="133">
        <f>C8*'Нормы по школам'!G9/'Нормы по школам'!C9</f>
        <v>17.576000000000004</v>
      </c>
      <c r="I8" s="127">
        <f>AVERAGE('Учреждение (1)'!I8,'Учреждение (2)'!I8,'Учреждение (3)'!I8,'Учреждение (4)'!I8,'Учреждение (5)'!I8)</f>
        <v>17.3</v>
      </c>
      <c r="J8" s="109">
        <f t="shared" si="1"/>
        <v>17.3</v>
      </c>
      <c r="K8" s="107">
        <f>J8/('Нормы по школам'!C9/100*25)*100</f>
        <v>461.33333333333331</v>
      </c>
      <c r="L8" s="160">
        <f>J8*'Нормы по школам'!J9/'Нормы по школам'!I9</f>
        <v>1.903</v>
      </c>
      <c r="M8" s="160">
        <f>J8*'Нормы по школам'!K9/'Нормы по школам'!I9</f>
        <v>0.22490000000000002</v>
      </c>
      <c r="N8" s="160">
        <f>J8*'Нормы по школам'!L9/'Нормы по школам'!I9</f>
        <v>12.1965</v>
      </c>
      <c r="O8" s="161">
        <f>J8*'Нормы по школам'!M9/'Нормы по школам'!I9</f>
        <v>58.474000000000004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98</v>
      </c>
      <c r="C9" s="119">
        <f>B9*'Нормы по школам'!C10/'Нормы по школам'!B10</f>
        <v>73.695999999999998</v>
      </c>
      <c r="D9" s="107">
        <f>B9/('Нормы по школам'!C10/100*25)*100</f>
        <v>208.51063829787236</v>
      </c>
      <c r="E9" s="132">
        <f>C9*'Нормы по школам'!D10/'Нормы по школам'!C10</f>
        <v>1.4739199999999999</v>
      </c>
      <c r="F9" s="132">
        <f>C9*'Нормы по школам'!E10/'Нормы по школам'!C10</f>
        <v>0.29478399999999999</v>
      </c>
      <c r="G9" s="132">
        <f>C9*'Нормы по школам'!F10/'Нормы по школам'!C10</f>
        <v>12.012448000000001</v>
      </c>
      <c r="H9" s="133">
        <f>C9*'Нормы по школам'!G10/'Нормы по школам'!C10</f>
        <v>56.745919999999998</v>
      </c>
      <c r="I9" s="127">
        <f>AVERAGE('Учреждение (1)'!I9,'Учреждение (2)'!I9,'Учреждение (3)'!I9,'Учреждение (4)'!I9,'Учреждение (5)'!I9)</f>
        <v>105.8</v>
      </c>
      <c r="J9" s="109">
        <f>I9*'Нормы по школам'!I10/'Нормы по школам'!H10</f>
        <v>79.561599999999984</v>
      </c>
      <c r="K9" s="107">
        <f>J9/('Нормы по школам'!C10/100*25)*100</f>
        <v>169.27999999999997</v>
      </c>
      <c r="L9" s="160">
        <f>J9*'Нормы по школам'!J10/'Нормы по школам'!I10</f>
        <v>1.5912319999999995</v>
      </c>
      <c r="M9" s="160">
        <f>J9*'Нормы по школам'!K10/'Нормы по школам'!I10</f>
        <v>0.31824639999999993</v>
      </c>
      <c r="N9" s="160">
        <f>J9*'Нормы по школам'!L10/'Нормы по школам'!I10</f>
        <v>12.9685408</v>
      </c>
      <c r="O9" s="161">
        <f>J9*'Нормы по школам'!M10/'Нормы по школам'!I10</f>
        <v>61.262431999999983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55.8</v>
      </c>
      <c r="C10" s="119">
        <f>B10*'Нормы по школам'!C11/'Нормы по школам'!B11</f>
        <v>44.64</v>
      </c>
      <c r="D10" s="107">
        <f>B10/('Нормы по школам'!C11/100*25)*100</f>
        <v>79.714285714285722</v>
      </c>
      <c r="E10" s="132">
        <f>C10*'Нормы по школам'!D11/'Нормы по школам'!C11</f>
        <v>0.58031999999999995</v>
      </c>
      <c r="F10" s="132">
        <f>C10*'Нормы по школам'!E11/'Нормы по школам'!C11</f>
        <v>5.9520000000000003E-2</v>
      </c>
      <c r="G10" s="132">
        <f>C10*'Нормы по школам'!F11/'Нормы по школам'!C11</f>
        <v>2.5519200000000004</v>
      </c>
      <c r="H10" s="133">
        <f>C10*'Нормы по школам'!G11/'Нормы по школам'!C11</f>
        <v>13.4664</v>
      </c>
      <c r="I10" s="127">
        <f>AVERAGE('Учреждение (1)'!I10,'Учреждение (2)'!I10,'Учреждение (3)'!I10,'Учреждение (4)'!I10,'Учреждение (5)'!I10)</f>
        <v>36</v>
      </c>
      <c r="J10" s="109">
        <f>I10*'Нормы по школам'!I11/'Нормы по школам'!H11</f>
        <v>28.8</v>
      </c>
      <c r="K10" s="107">
        <f>J10/('Нормы по школам'!C11/100*25)*100</f>
        <v>41.142857142857139</v>
      </c>
      <c r="L10" s="160">
        <f>J10*'Нормы по школам'!J11/'Нормы по школам'!I11</f>
        <v>0.37440000000000001</v>
      </c>
      <c r="M10" s="160">
        <f>J10*'Нормы по школам'!K11/'Нормы по школам'!I11</f>
        <v>3.8400000000000004E-2</v>
      </c>
      <c r="N10" s="160">
        <f>J10*'Нормы по школам'!L11/'Нормы по школам'!I11</f>
        <v>1.6463999999999999</v>
      </c>
      <c r="O10" s="161">
        <f>J10*'Нормы по школам'!M11/'Нормы по школам'!I11</f>
        <v>8.6879999999999988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70</v>
      </c>
      <c r="C11" s="119">
        <f>B11*'Нормы по школам'!C12/'Нормы по школам'!B12</f>
        <v>64.75</v>
      </c>
      <c r="D11" s="107">
        <f>B11/('Нормы по школам'!C12/100*25)*100</f>
        <v>151.35135135135135</v>
      </c>
      <c r="E11" s="132">
        <f>C11*'Нормы по школам'!D12/'Нормы по школам'!C12</f>
        <v>0.60433333333333328</v>
      </c>
      <c r="F11" s="132">
        <f>C11*'Нормы по школам'!E12/'Нормы по школам'!C12</f>
        <v>0.23741666666666669</v>
      </c>
      <c r="G11" s="132">
        <f>C11*'Нормы по школам'!F12/'Нормы по школам'!C12</f>
        <v>8.3959166666666665</v>
      </c>
      <c r="H11" s="133">
        <f>C11*'Нормы по школам'!G12/'Нормы по школам'!C12</f>
        <v>40.144999999999996</v>
      </c>
      <c r="I11" s="127">
        <f>AVERAGE('Учреждение (1)'!I11,'Учреждение (2)'!I11,'Учреждение (3)'!I11,'Учреждение (4)'!I11,'Учреждение (5)'!I11)</f>
        <v>114.7</v>
      </c>
      <c r="J11" s="109">
        <f>I11*'Нормы по школам'!I12/'Нормы по школам'!H12</f>
        <v>106.0975</v>
      </c>
      <c r="K11" s="107">
        <f>J11/('Нормы по школам'!C12/100*25)*100</f>
        <v>229.4</v>
      </c>
      <c r="L11" s="160">
        <f>J11*'Нормы по школам'!J12/'Нормы по школам'!I12</f>
        <v>0.99024333333333325</v>
      </c>
      <c r="M11" s="160">
        <f>J11*'Нормы по школам'!K12/'Нормы по школам'!I12</f>
        <v>0.38902416666666673</v>
      </c>
      <c r="N11" s="160">
        <f>J11*'Нормы по школам'!L12/'Нормы по школам'!I12</f>
        <v>13.757309166666666</v>
      </c>
      <c r="O11" s="161">
        <f>J11*'Нормы по школам'!M12/'Нормы по школам'!I12</f>
        <v>65.780450000000002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6.2</v>
      </c>
      <c r="C12" s="119">
        <f t="shared" si="0"/>
        <v>6.2</v>
      </c>
      <c r="D12" s="107">
        <f>B12/('Нормы по школам'!C13/100*25)*100</f>
        <v>165.33333333333334</v>
      </c>
      <c r="E12" s="132">
        <f>C12*'Нормы по школам'!D13/'Нормы по школам'!C13</f>
        <v>0.19096000000000005</v>
      </c>
      <c r="F12" s="132">
        <f>C12*'Нормы по школам'!E13/'Нормы по школам'!C13</f>
        <v>3.7199999999999997E-2</v>
      </c>
      <c r="G12" s="132">
        <f>C12*'Нормы по школам'!F13/'Нормы по школам'!C13</f>
        <v>3.4918400000000003</v>
      </c>
      <c r="H12" s="133">
        <f>C12*'Нормы по школам'!G13/'Нормы по школам'!C13</f>
        <v>16.194399999999998</v>
      </c>
      <c r="I12" s="127">
        <f>AVERAGE('Учреждение (1)'!I12,'Учреждение (2)'!I12,'Учреждение (3)'!I12,'Учреждение (4)'!I12,'Учреждение (5)'!I12)</f>
        <v>5.2</v>
      </c>
      <c r="J12" s="109">
        <f t="shared" si="1"/>
        <v>5.2</v>
      </c>
      <c r="K12" s="107">
        <f>J12/('Нормы по школам'!C13/100*25)*100</f>
        <v>138.66666666666669</v>
      </c>
      <c r="L12" s="160">
        <f>J12*'Нормы по школам'!J13/'Нормы по школам'!I13</f>
        <v>0.16016000000000002</v>
      </c>
      <c r="M12" s="160">
        <f>J12*'Нормы по школам'!K13/'Нормы по школам'!I13</f>
        <v>3.1199999999999999E-2</v>
      </c>
      <c r="N12" s="160">
        <f>J12*'Нормы по школам'!L13/'Нормы по школам'!I13</f>
        <v>2.9286400000000001</v>
      </c>
      <c r="O12" s="161">
        <f>J12*'Нормы по школам'!M13/'Нормы по школам'!I13</f>
        <v>13.582400000000002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27.3</v>
      </c>
      <c r="C13" s="119">
        <f t="shared" si="0"/>
        <v>27.3</v>
      </c>
      <c r="D13" s="107">
        <f>B13/('Нормы по школам'!C14/100*25)*100</f>
        <v>54.6</v>
      </c>
      <c r="E13" s="132">
        <f>C13*'Нормы по школам'!D14/'Нормы по школам'!C14</f>
        <v>0.1638</v>
      </c>
      <c r="F13" s="132">
        <f>C13*'Нормы по школам'!E14/'Нормы по школам'!C14</f>
        <v>2.7300000000000005E-2</v>
      </c>
      <c r="G13" s="132">
        <f>C13*'Нормы по школам'!F14/'Нормы по школам'!C14</f>
        <v>3.1804499999999996</v>
      </c>
      <c r="H13" s="133">
        <f>C13*'Нормы по школам'!G14/'Нормы по школам'!C14</f>
        <v>14.469000000000001</v>
      </c>
      <c r="I13" s="127">
        <f>AVERAGE('Учреждение (1)'!I13,'Учреждение (2)'!I13,'Учреждение (3)'!I13,'Учреждение (4)'!I13,'Учреждение (5)'!I13)</f>
        <v>38.5</v>
      </c>
      <c r="J13" s="109">
        <f t="shared" si="1"/>
        <v>38.5</v>
      </c>
      <c r="K13" s="107">
        <f>J13/('Нормы по школам'!C14/100*25)*100</f>
        <v>77</v>
      </c>
      <c r="L13" s="160">
        <f>J13*'Нормы по школам'!J14/'Нормы по школам'!I14</f>
        <v>0.23099999999999998</v>
      </c>
      <c r="M13" s="160">
        <f>J13*'Нормы по школам'!K14/'Нормы по школам'!I14</f>
        <v>3.85E-2</v>
      </c>
      <c r="N13" s="160">
        <f>J13*'Нормы по школам'!L14/'Нормы по школам'!I14</f>
        <v>4.4852499999999988</v>
      </c>
      <c r="O13" s="161">
        <f>J13*'Нормы по школам'!M14/'Нормы по школам'!I14</f>
        <v>20.405000000000001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28</v>
      </c>
      <c r="C14" s="119">
        <f>B14*'Нормы по школам'!C15/'Нормы по школам'!B15</f>
        <v>25.454545454545453</v>
      </c>
      <c r="D14" s="107">
        <f>B14/('Нормы по школам'!C15/100*25)*100</f>
        <v>160</v>
      </c>
      <c r="E14" s="132">
        <f>C14*'Нормы по школам'!D15/'Нормы по школам'!C15</f>
        <v>4.7345454545454544</v>
      </c>
      <c r="F14" s="132">
        <f>C14*'Нормы по школам'!E15/'Нормы по школам'!C15</f>
        <v>4.0727272727272723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55.490909090909085</v>
      </c>
      <c r="I14" s="127">
        <f>AVERAGE('Учреждение (1)'!I14,'Учреждение (2)'!I14,'Учреждение (3)'!I14,'Учреждение (4)'!I14,'Учреждение (5)'!I14)</f>
        <v>32.799999999999997</v>
      </c>
      <c r="J14" s="109">
        <f>I14*'Нормы по школам'!I15/'Нормы по школам'!H15</f>
        <v>29.748837209302323</v>
      </c>
      <c r="K14" s="107">
        <f>J14/('Нормы по школам'!C15/100*25)*100</f>
        <v>169.99335548172755</v>
      </c>
      <c r="L14" s="160">
        <f>J14*'Нормы по школам'!J15/'Нормы по школам'!I15</f>
        <v>5.5332837209302337</v>
      </c>
      <c r="M14" s="160">
        <f>J14*'Нормы по школам'!K15/'Нормы по школам'!I15</f>
        <v>4.7598139534883712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64.852465116279063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24.8</v>
      </c>
      <c r="C18" s="119">
        <f>B18*'Нормы по школам'!C19/'Нормы по школам'!B19</f>
        <v>23.973333333333336</v>
      </c>
      <c r="D18" s="107">
        <f>B18/('Нормы по школам'!C19/100*25)*100</f>
        <v>171.03448275862073</v>
      </c>
      <c r="E18" s="132">
        <f>C18*'Нормы по школам'!D19/'Нормы по школам'!C19</f>
        <v>3.9556000000000004</v>
      </c>
      <c r="F18" s="132">
        <f>C18*'Нормы по школам'!E19/'Нормы по школам'!C19</f>
        <v>0.92696888888888918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24.213066666666666</v>
      </c>
      <c r="I18" s="127">
        <f>AVERAGE('Учреждение (1)'!I18,'Учреждение (2)'!I18,'Учреждение (3)'!I18,'Учреждение (4)'!I18,'Учреждение (5)'!I18)</f>
        <v>18.7</v>
      </c>
      <c r="J18" s="109">
        <f>I18*'Нормы по школам'!I19/'Нормы по школам'!H19</f>
        <v>17.998749999999998</v>
      </c>
      <c r="K18" s="107">
        <f>J18/('Нормы по школам'!C19/100*25)*100</f>
        <v>124.12931034482759</v>
      </c>
      <c r="L18" s="160">
        <f>J18*'Нормы по школам'!J19/'Нормы по школам'!I19</f>
        <v>2.9697937499999996</v>
      </c>
      <c r="M18" s="160">
        <f>J18*'Нормы по школам'!K19/'Нормы по школам'!I19</f>
        <v>0.69595166666666675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18.178737499999997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9.1999999999999993</v>
      </c>
      <c r="C19" s="119">
        <f>B19*'Нормы по школам'!C20/'Нормы по школам'!B20</f>
        <v>9.0159999999999982</v>
      </c>
      <c r="D19" s="107">
        <f>B19/('Нормы по школам'!C20/100*25)*100</f>
        <v>250.34013605442178</v>
      </c>
      <c r="E19" s="132">
        <f>C19*'Нормы по школам'!D20/'Нормы по школам'!C20</f>
        <v>1.1540479999999997</v>
      </c>
      <c r="F19" s="132">
        <f>C19*'Нормы по школам'!E20/'Нормы по школам'!C20</f>
        <v>2.0015519999999998</v>
      </c>
      <c r="G19" s="132">
        <f>C19*'Нормы по школам'!F20/'Нормы по школам'!C20</f>
        <v>0.13523999999999997</v>
      </c>
      <c r="H19" s="133">
        <f>C19*'Нормы по школам'!G20/'Нормы по школам'!C20</f>
        <v>23.171119999999995</v>
      </c>
      <c r="I19" s="127">
        <f>AVERAGE('Учреждение (1)'!I19,'Учреждение (2)'!I19,'Учреждение (3)'!I19,'Учреждение (4)'!I19,'Учреждение (5)'!I19)</f>
        <v>16.3</v>
      </c>
      <c r="J19" s="109">
        <f>I19*'Нормы по школам'!I20/'Нормы по школам'!H20</f>
        <v>15.974</v>
      </c>
      <c r="K19" s="107">
        <f>J19/('Нормы по школам'!C20/100*25)*100</f>
        <v>434.66666666666669</v>
      </c>
      <c r="L19" s="160">
        <f>J19*'Нормы по школам'!J20/'Нормы по школам'!I20</f>
        <v>2.0446720000000003</v>
      </c>
      <c r="M19" s="160">
        <f>J19*'Нормы по школам'!K20/'Нормы по школам'!I20</f>
        <v>3.5462280000000002</v>
      </c>
      <c r="N19" s="160">
        <f>J19*'Нормы по школам'!L20/'Нормы по школам'!I20</f>
        <v>0.23961000000000002</v>
      </c>
      <c r="O19" s="161">
        <f>J19*'Нормы по школам'!M20/'Нормы по школам'!I20</f>
        <v>41.053180000000005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48.6</v>
      </c>
      <c r="C21" s="119">
        <f t="shared" si="0"/>
        <v>48.6</v>
      </c>
      <c r="D21" s="107">
        <f>B21/('Нормы по школам'!C22/100*25)*100</f>
        <v>64.8</v>
      </c>
      <c r="E21" s="132">
        <f>C21*'Нормы по школам'!D22/'Нормы по школам'!C22</f>
        <v>1.4094</v>
      </c>
      <c r="F21" s="132">
        <f>C21*'Нормы по школам'!E22/'Нормы по школам'!C22</f>
        <v>1.5551999999999999</v>
      </c>
      <c r="G21" s="132">
        <f>C21*'Нормы по школам'!F22/'Нормы по школам'!C22</f>
        <v>2.2841999999999998</v>
      </c>
      <c r="H21" s="133">
        <f>C21*'Нормы по школам'!G22/'Нормы по школам'!C22</f>
        <v>29.16</v>
      </c>
      <c r="I21" s="127">
        <f>AVERAGE('Учреждение (1)'!I21,'Учреждение (2)'!I21,'Учреждение (3)'!I21,'Учреждение (4)'!I21,'Учреждение (5)'!I21)</f>
        <v>32.1</v>
      </c>
      <c r="J21" s="109">
        <f t="shared" si="1"/>
        <v>32.1</v>
      </c>
      <c r="K21" s="107">
        <f>J21/('Нормы по школам'!C22/100*25)*100</f>
        <v>42.8</v>
      </c>
      <c r="L21" s="160">
        <f>J21*'Нормы по школам'!J22/'Нормы по школам'!I22</f>
        <v>0.93089999999999995</v>
      </c>
      <c r="M21" s="160">
        <f>J21*'Нормы по школам'!K22/'Нормы по школам'!I22</f>
        <v>1.0272000000000001</v>
      </c>
      <c r="N21" s="160">
        <f>J21*'Нормы по школам'!L22/'Нормы по школам'!I22</f>
        <v>1.5087000000000002</v>
      </c>
      <c r="O21" s="161">
        <f>J21*'Нормы по школам'!M22/'Нормы по школам'!I22</f>
        <v>19.260000000000002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54.4</v>
      </c>
      <c r="C23" s="119">
        <f t="shared" si="0"/>
        <v>54.4</v>
      </c>
      <c r="D23" s="107">
        <f>B23/('Нормы по школам'!C24/100*25)*100</f>
        <v>145.06666666666666</v>
      </c>
      <c r="E23" s="132">
        <f>C23*'Нормы по школам'!D24/'Нормы по школам'!C24</f>
        <v>1.5775999999999999</v>
      </c>
      <c r="F23" s="132">
        <f>C23*'Нормы по школам'!E24/'Нормы по школам'!C24</f>
        <v>1.7408000000000001</v>
      </c>
      <c r="G23" s="132">
        <f>C23*'Нормы по школам'!F24/'Нормы по школам'!C24</f>
        <v>2.1759999999999997</v>
      </c>
      <c r="H23" s="133">
        <f>C23*'Нормы по школам'!G24/'Нормы по школам'!C24</f>
        <v>32.095999999999997</v>
      </c>
      <c r="I23" s="127">
        <f>AVERAGE('Учреждение (1)'!I23,'Учреждение (2)'!I23,'Учреждение (3)'!I23,'Учреждение (4)'!I23,'Учреждение (5)'!I23)</f>
        <v>9.1999999999999993</v>
      </c>
      <c r="J23" s="109">
        <f t="shared" si="1"/>
        <v>9.1999999999999993</v>
      </c>
      <c r="K23" s="107">
        <f>J23/('Нормы по школам'!C24/100*25)*100</f>
        <v>24.533333333333331</v>
      </c>
      <c r="L23" s="160">
        <f>J23*'Нормы по школам'!J24/'Нормы по школам'!I24</f>
        <v>0.26679999999999998</v>
      </c>
      <c r="M23" s="160">
        <f>J23*'Нормы по школам'!K24/'Нормы по школам'!I24</f>
        <v>0.2944</v>
      </c>
      <c r="N23" s="160">
        <f>J23*'Нормы по школам'!L24/'Нормы по школам'!I24</f>
        <v>0.36799999999999999</v>
      </c>
      <c r="O23" s="161">
        <f>J23*'Нормы по школам'!M24/'Нормы по школам'!I24</f>
        <v>5.4279999999999999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17.3</v>
      </c>
      <c r="C24" s="119">
        <f t="shared" si="0"/>
        <v>17.3</v>
      </c>
      <c r="D24" s="107">
        <f>B24/('Нормы по школам'!C25/100*25)*100</f>
        <v>138.4</v>
      </c>
      <c r="E24" s="132">
        <f>C24*'Нормы по школам'!D25/'Нормы по школам'!C25</f>
        <v>3.1140000000000003</v>
      </c>
      <c r="F24" s="132">
        <f>C24*'Нормы по школам'!E25/'Нормы по школам'!C25</f>
        <v>1.5570000000000002</v>
      </c>
      <c r="G24" s="132">
        <f>C24*'Нормы по школам'!F25/'Нормы по школам'!C25</f>
        <v>0.51900000000000002</v>
      </c>
      <c r="H24" s="133">
        <f>C24*'Нормы по школам'!G25/'Нормы по школам'!C25</f>
        <v>29.237000000000002</v>
      </c>
      <c r="I24" s="127">
        <f>AVERAGE('Учреждение (1)'!I24,'Учреждение (2)'!I24,'Учреждение (3)'!I24,'Учреждение (4)'!I24,'Учреждение (5)'!I24)</f>
        <v>9.6</v>
      </c>
      <c r="J24" s="109">
        <f t="shared" si="1"/>
        <v>9.6</v>
      </c>
      <c r="K24" s="107">
        <f>J24/('Нормы по школам'!C25/100*25)*100</f>
        <v>76.8</v>
      </c>
      <c r="L24" s="160">
        <f>J24*'Нормы по школам'!J25/'Нормы по школам'!I25</f>
        <v>1.7280000000000002</v>
      </c>
      <c r="M24" s="160">
        <f>J24*'Нормы по школам'!K25/'Нормы по школам'!I25</f>
        <v>0.8640000000000001</v>
      </c>
      <c r="N24" s="160">
        <f>J24*'Нормы по школам'!L25/'Нормы по школам'!I25</f>
        <v>0.28800000000000003</v>
      </c>
      <c r="O24" s="161">
        <f>J24*'Нормы по школам'!M25/'Нормы по школам'!I25</f>
        <v>16.224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3.2</v>
      </c>
      <c r="C25" s="119">
        <f>B25*'Нормы по школам'!C26/'Нормы по школам'!B26</f>
        <v>3.1360000000000001</v>
      </c>
      <c r="D25" s="107">
        <f>B25/('Нормы по школам'!C26/100*25)*100</f>
        <v>130.61224489795919</v>
      </c>
      <c r="E25" s="132">
        <f>C25*'Нормы по школам'!D26/'Нормы по школам'!C26</f>
        <v>0.82476799999999995</v>
      </c>
      <c r="F25" s="132">
        <f>C25*'Нормы по школам'!E26/'Нормы по школам'!C26</f>
        <v>0.83417600000000003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10.976000000000001</v>
      </c>
      <c r="I25" s="127">
        <f>AVERAGE('Учреждение (1)'!I25,'Учреждение (2)'!I25,'Учреждение (3)'!I25,'Учреждение (4)'!I25,'Учреждение (5)'!I25)</f>
        <v>7.7</v>
      </c>
      <c r="J25" s="109">
        <f>I25*'Нормы по школам'!I26/'Нормы по школам'!H26</f>
        <v>7.5716666666666681</v>
      </c>
      <c r="K25" s="107">
        <f>J25/('Нормы по школам'!C26/100*25)*100</f>
        <v>309.04761904761909</v>
      </c>
      <c r="L25" s="160">
        <f>J25*'Нормы по школам'!J26/'Нормы по школам'!I26</f>
        <v>1.9913483333333337</v>
      </c>
      <c r="M25" s="160">
        <f>J25*'Нормы по школам'!K26/'Нормы по школам'!I26</f>
        <v>2.014063333333334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26.500833333333336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0.9</v>
      </c>
      <c r="C26" s="119">
        <f t="shared" si="0"/>
        <v>0.9</v>
      </c>
      <c r="D26" s="107">
        <f>B26/('Нормы по школам'!C27/100*25)*100</f>
        <v>36</v>
      </c>
      <c r="E26" s="132">
        <f>C26*'Нормы по школам'!D27/'Нормы по школам'!C27</f>
        <v>2.3400000000000001E-2</v>
      </c>
      <c r="F26" s="132">
        <f>C26*'Нормы по школам'!E27/'Нормы по школам'!C27</f>
        <v>0.13500000000000001</v>
      </c>
      <c r="G26" s="132">
        <f>C26*'Нормы по школам'!F27/'Нормы по школам'!C27</f>
        <v>3.2399999999999998E-2</v>
      </c>
      <c r="H26" s="133">
        <f>C26*'Нормы по школам'!G27/'Нормы по школам'!C27</f>
        <v>1.458</v>
      </c>
      <c r="I26" s="127">
        <f>AVERAGE('Учреждение (1)'!I26,'Учреждение (2)'!I26,'Учреждение (3)'!I26,'Учреждение (4)'!I26,'Учреждение (5)'!I26)</f>
        <v>0.6</v>
      </c>
      <c r="J26" s="109">
        <f t="shared" si="1"/>
        <v>0.6</v>
      </c>
      <c r="K26" s="107">
        <f>J26/('Нормы по школам'!C27/100*25)*100</f>
        <v>24</v>
      </c>
      <c r="L26" s="160">
        <f>J26*'Нормы по школам'!J27/'Нормы по школам'!I27</f>
        <v>1.5599999999999999E-2</v>
      </c>
      <c r="M26" s="160">
        <f>J26*'Нормы по школам'!K27/'Нормы по школам'!I27</f>
        <v>0.09</v>
      </c>
      <c r="N26" s="160">
        <f>J26*'Нормы по школам'!L27/'Нормы по школам'!I27</f>
        <v>2.1600000000000001E-2</v>
      </c>
      <c r="O26" s="161">
        <f>J26*'Нормы по школам'!M27/'Нормы по школам'!I27</f>
        <v>0.97199999999999986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3.8</v>
      </c>
      <c r="C27" s="119">
        <f t="shared" si="0"/>
        <v>3.8</v>
      </c>
      <c r="D27" s="107">
        <f>B27/('Нормы по школам'!C28/100*25)*100</f>
        <v>50.666666666666657</v>
      </c>
      <c r="E27" s="132">
        <f>C27*'Нормы по школам'!D28/'Нормы по школам'!C28</f>
        <v>1.9E-2</v>
      </c>
      <c r="F27" s="132">
        <f>C27*'Нормы по школам'!E28/'Нормы по школам'!C28</f>
        <v>3.1349999999999998</v>
      </c>
      <c r="G27" s="132">
        <f>C27*'Нормы по школам'!F28/'Нормы по школам'!C28</f>
        <v>3.0399999999999996E-2</v>
      </c>
      <c r="H27" s="133">
        <f>C27*'Нормы по школам'!G28/'Нормы по школам'!C28</f>
        <v>28.423999999999999</v>
      </c>
      <c r="I27" s="127">
        <f>AVERAGE('Учреждение (1)'!I27,'Учреждение (2)'!I27,'Учреждение (3)'!I27,'Учреждение (4)'!I27,'Учреждение (5)'!I27)</f>
        <v>5.2</v>
      </c>
      <c r="J27" s="109">
        <f t="shared" si="1"/>
        <v>5.2</v>
      </c>
      <c r="K27" s="107">
        <f>J27/('Нормы по школам'!C28/100*25)*100</f>
        <v>69.333333333333343</v>
      </c>
      <c r="L27" s="160">
        <f>J27*'Нормы по школам'!J28/'Нормы по школам'!I28</f>
        <v>2.5999999999999999E-2</v>
      </c>
      <c r="M27" s="160">
        <f>J27*'Нормы по школам'!K28/'Нормы по школам'!I28</f>
        <v>4.29</v>
      </c>
      <c r="N27" s="160">
        <f>J27*'Нормы по школам'!L28/'Нормы по школам'!I28</f>
        <v>4.1600000000000005E-2</v>
      </c>
      <c r="O27" s="161">
        <f>J27*'Нормы по школам'!M28/'Нормы по школам'!I28</f>
        <v>38.896000000000001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2.5</v>
      </c>
      <c r="C28" s="119">
        <f t="shared" si="0"/>
        <v>2.5</v>
      </c>
      <c r="D28" s="107">
        <f>B28/('Нормы по школам'!C29/100*25)*100</f>
        <v>66.666666666666657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2.4975000000000001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22.475000000000001</v>
      </c>
      <c r="I28" s="127">
        <f>AVERAGE('Учреждение (1)'!I28,'Учреждение (2)'!I28,'Учреждение (3)'!I28,'Учреждение (4)'!I28,'Учреждение (5)'!I28)</f>
        <v>1.8</v>
      </c>
      <c r="J28" s="109">
        <f t="shared" si="1"/>
        <v>1.8</v>
      </c>
      <c r="K28" s="107">
        <f>J28/('Нормы по школам'!C29/100*25)*100</f>
        <v>48.000000000000007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1.7982000000000002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16.182000000000002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0.2</v>
      </c>
      <c r="C29" s="119">
        <f>B29*'Нормы по школам'!C30/'Нормы по школам'!B30</f>
        <v>8</v>
      </c>
      <c r="D29" s="107">
        <f>B29/('Нормы по школам'!C30/100*25)*100</f>
        <v>2</v>
      </c>
      <c r="E29" s="132">
        <f>C29*'Нормы по школам'!D30/'Нормы по школам'!C30</f>
        <v>1.016</v>
      </c>
      <c r="F29" s="132">
        <f>C29*'Нормы по школам'!E30/'Нормы по школам'!C30</f>
        <v>0.91999999999999993</v>
      </c>
      <c r="G29" s="132">
        <f>C29*'Нормы по школам'!F30/'Нормы по школам'!C30</f>
        <v>5.6000000000000008E-2</v>
      </c>
      <c r="H29" s="133">
        <f>C29*'Нормы по школам'!G30/'Нормы по школам'!C30</f>
        <v>12.559999999999999</v>
      </c>
      <c r="I29" s="127">
        <f>AVERAGE('Учреждение (1)'!I29,'Учреждение (2)'!I29,'Учреждение (3)'!I29,'Учреждение (4)'!I29,'Учреждение (5)'!I29)</f>
        <v>0.2</v>
      </c>
      <c r="J29" s="109">
        <f>I29*'Нормы по школам'!I30/'Нормы по школам'!H30</f>
        <v>8</v>
      </c>
      <c r="K29" s="107">
        <f>J29/('Нормы по школам'!C30/100*25)*100</f>
        <v>80</v>
      </c>
      <c r="L29" s="160">
        <f>J29*'Нормы по школам'!J30/'Нормы по школам'!I30</f>
        <v>1.016</v>
      </c>
      <c r="M29" s="160">
        <f>J29*'Нормы по школам'!K30/'Нормы по школам'!I30</f>
        <v>0.91999999999999993</v>
      </c>
      <c r="N29" s="160">
        <f>J29*'Нормы по школам'!L30/'Нормы по школам'!I30</f>
        <v>5.6000000000000008E-2</v>
      </c>
      <c r="O29" s="161">
        <f>J29*'Нормы по школам'!M30/'Нормы по школам'!I30</f>
        <v>12.559999999999999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15</v>
      </c>
      <c r="C30" s="119">
        <f t="shared" si="0"/>
        <v>15</v>
      </c>
      <c r="D30" s="107">
        <f>B30/('Нормы по школам'!C31/100*25)*100</f>
        <v>150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14.970000000000002</v>
      </c>
      <c r="H30" s="133">
        <f>C30*'Нормы по школам'!G31/'Нормы по школам'!C31</f>
        <v>59.85</v>
      </c>
      <c r="I30" s="127">
        <f>AVERAGE('Учреждение (1)'!I30,'Учреждение (2)'!I30,'Учреждение (3)'!I30,'Учреждение (4)'!I30,'Учреждение (5)'!I30)</f>
        <v>21.5</v>
      </c>
      <c r="J30" s="109">
        <f t="shared" si="1"/>
        <v>21.5</v>
      </c>
      <c r="K30" s="107">
        <f>J30/('Нормы по школам'!C31/100*25)*100</f>
        <v>215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21.456999999999997</v>
      </c>
      <c r="O30" s="161">
        <f>J30*'Нормы по школам'!M31/'Нормы по школам'!I31</f>
        <v>85.785000000000011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>
        <f>AVERAGE('Учреждение (1)'!B31,'Учреждение (2)'!B31,'Учреждение (3)'!B31,'Учреждение (4)'!B31,'Учреждение (5)'!B31)</f>
        <v>4.2</v>
      </c>
      <c r="C31" s="119">
        <f t="shared" si="0"/>
        <v>4.2</v>
      </c>
      <c r="D31" s="107">
        <f>B31/('Нормы по школам'!C32/100*25)*100</f>
        <v>168.00000000000003</v>
      </c>
      <c r="E31" s="132">
        <f>C31*'Нормы по школам'!D32/'Нормы по школам'!C32</f>
        <v>0.17159999999999997</v>
      </c>
      <c r="F31" s="132">
        <f>C31*'Нормы по школам'!E32/'Нормы по школам'!C32</f>
        <v>0.36360000000000009</v>
      </c>
      <c r="G31" s="132">
        <f>C31*'Нормы по школам'!F32/'Нормы по школам'!C32</f>
        <v>3.1848000000000001</v>
      </c>
      <c r="H31" s="133">
        <f>C31*'Нормы по школам'!G32/'Нормы по школам'!C32</f>
        <v>16.734000000000002</v>
      </c>
      <c r="I31" s="127">
        <f>AVERAGE('Учреждение (1)'!I31,'Учреждение (2)'!I31,'Учреждение (3)'!I31,'Учреждение (4)'!I31,'Учреждение (5)'!I31)</f>
        <v>5.5</v>
      </c>
      <c r="J31" s="109">
        <f t="shared" si="1"/>
        <v>5.5</v>
      </c>
      <c r="K31" s="107">
        <f>J31/('Нормы по школам'!C32/100*25)*100</f>
        <v>220.00000000000003</v>
      </c>
      <c r="L31" s="160">
        <f>J31*'Нормы по школам'!J32/'Нормы по школам'!I32</f>
        <v>0.22471428571428564</v>
      </c>
      <c r="M31" s="160">
        <f>J31*'Нормы по школам'!K32/'Нормы по школам'!I32</f>
        <v>0.4761428571428572</v>
      </c>
      <c r="N31" s="160">
        <f>J31*'Нормы по школам'!L32/'Нормы по школам'!I32</f>
        <v>4.1705714285714288</v>
      </c>
      <c r="O31" s="161">
        <f>J31*'Нормы по школам'!M32/'Нормы по школам'!I32</f>
        <v>21.913571428571426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0.4</v>
      </c>
      <c r="C32" s="119">
        <f t="shared" si="0"/>
        <v>0.4</v>
      </c>
      <c r="D32" s="107">
        <f>B32/('Нормы по школам'!C33/100*25)*100</f>
        <v>400</v>
      </c>
      <c r="E32" s="132">
        <f>C32*'Нормы по школам'!D33/'Нормы по школам'!C33</f>
        <v>4.0000000000000007E-4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0.4</v>
      </c>
      <c r="J32" s="109">
        <f t="shared" si="1"/>
        <v>0.4</v>
      </c>
      <c r="K32" s="107">
        <f>J32/('Нормы по школам'!C33/100*25)*100</f>
        <v>400</v>
      </c>
      <c r="L32" s="160">
        <f>J32*'Нормы по школам'!J33/'Нормы по школам'!I33</f>
        <v>4.0000000000000007E-4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4.5</v>
      </c>
      <c r="C35" s="121">
        <f>B35</f>
        <v>4.5</v>
      </c>
      <c r="D35" s="107">
        <f>B35/('Нормы по школам'!C36/100*25)*100</f>
        <v>360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4.8</v>
      </c>
      <c r="J35" s="110">
        <f>I35</f>
        <v>4.8</v>
      </c>
      <c r="K35" s="107">
        <f>J35/('Нормы по школам'!C36/100*25)*100</f>
        <v>384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B6" sqref="B6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44105</v>
      </c>
      <c r="B1" s="194" t="s">
        <v>82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МБОУ Горкинская СШ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МБОУ Горкинская СШ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43</v>
      </c>
      <c r="C5" s="109">
        <f>B5</f>
        <v>43</v>
      </c>
      <c r="D5" s="180">
        <f>B5/('Нормы по школам'!C6/100*25)*100</f>
        <v>114.66666666666667</v>
      </c>
      <c r="E5" s="77">
        <f>C5*'Нормы по школам'!D6/'Нормы по школам'!C6</f>
        <v>3.2679999999999998</v>
      </c>
      <c r="F5" s="77">
        <f>C5*'Нормы по школам'!E6/'Нормы по школам'!C6</f>
        <v>0.34400000000000003</v>
      </c>
      <c r="G5" s="77">
        <f>C5*'Нормы по школам'!F6/'Нормы по школам'!C6</f>
        <v>21.156000000000002</v>
      </c>
      <c r="H5" s="78">
        <f>C5*'Нормы по школам'!G6/'Нормы по школам'!C6</f>
        <v>101.05</v>
      </c>
      <c r="I5" s="93">
        <v>52.6</v>
      </c>
      <c r="J5" s="109">
        <f>I5</f>
        <v>52.6</v>
      </c>
      <c r="K5" s="107">
        <f>J5/('Нормы по школам'!C6/100*25)*100</f>
        <v>140.26666666666668</v>
      </c>
      <c r="L5" s="174">
        <f>J5*'Нормы по школам'!J6/'Нормы по школам'!I6</f>
        <v>3.9975999999999998</v>
      </c>
      <c r="M5" s="174">
        <f>J5*'Нормы по школам'!K6/'Нормы по школам'!I6</f>
        <v>0.42080000000000006</v>
      </c>
      <c r="N5" s="174">
        <f>J5*'Нормы по школам'!L6/'Нормы по школам'!I6</f>
        <v>25.879200000000001</v>
      </c>
      <c r="O5" s="175">
        <f>J5*'Нормы по школам'!M6/'Нормы по школам'!I6</f>
        <v>123.61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0.7</v>
      </c>
      <c r="C6" s="109">
        <f t="shared" ref="C6:C34" si="0">B6</f>
        <v>0.7</v>
      </c>
      <c r="D6" s="107">
        <f>B6/('Нормы по школам'!C7/100*25)*100</f>
        <v>18.666666666666664</v>
      </c>
      <c r="E6" s="77">
        <f>C6*'Нормы по школам'!D7/'Нормы по школам'!C7</f>
        <v>7.5599999999999987E-2</v>
      </c>
      <c r="F6" s="77">
        <f>C6*'Нормы по школам'!E7/'Нормы по школам'!C7</f>
        <v>9.0999999999999987E-3</v>
      </c>
      <c r="G6" s="77">
        <f>C6*'Нормы по школам'!F7/'Нормы по школам'!C7</f>
        <v>0.48929999999999996</v>
      </c>
      <c r="H6" s="78">
        <f>C6*'Нормы по школам'!G7/'Нормы по школам'!C7</f>
        <v>2.3380000000000001</v>
      </c>
      <c r="I6" s="93">
        <v>0.19</v>
      </c>
      <c r="J6" s="109">
        <f t="shared" ref="J6:J34" si="1">I6</f>
        <v>0.19</v>
      </c>
      <c r="K6" s="107">
        <f>J6/('Нормы по школам'!C7/100*25)*100</f>
        <v>5.0666666666666664</v>
      </c>
      <c r="L6" s="174">
        <f>J6*'Нормы по школам'!J7/'Нормы по школам'!I7</f>
        <v>2.0520000000000004E-2</v>
      </c>
      <c r="M6" s="174">
        <f>J6*'Нормы по школам'!K7/'Нормы по школам'!I7</f>
        <v>2.47E-3</v>
      </c>
      <c r="N6" s="174">
        <f>J6*'Нормы по школам'!L7/'Нормы по школам'!I7</f>
        <v>0.13281000000000001</v>
      </c>
      <c r="O6" s="175">
        <f>J6*'Нормы по школам'!M7/'Нормы по школам'!I7</f>
        <v>0.63460000000000005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181">
        <v>11.6</v>
      </c>
      <c r="C7" s="109">
        <f t="shared" si="0"/>
        <v>11.6</v>
      </c>
      <c r="D7" s="107">
        <f>B7/('Нормы по школам'!C8/100*25)*100</f>
        <v>103.11111111111111</v>
      </c>
      <c r="E7" s="77">
        <f>C7*'Нормы по школам'!D8/'Нормы по школам'!C8</f>
        <v>1.2585999999999999</v>
      </c>
      <c r="F7" s="77">
        <f>C7*'Нормы по школам'!E8/'Нормы по школам'!C8</f>
        <v>0.4002</v>
      </c>
      <c r="G7" s="77">
        <f>C7*'Нормы по школам'!F8/'Нормы по школам'!C8</f>
        <v>7.5225999999999988</v>
      </c>
      <c r="H7" s="78">
        <f>C7*'Нормы по школам'!G8/'Нормы по школам'!C8</f>
        <v>38.714999999999996</v>
      </c>
      <c r="I7" s="93">
        <v>13.3</v>
      </c>
      <c r="J7" s="109">
        <f t="shared" si="1"/>
        <v>13.3</v>
      </c>
      <c r="K7" s="107">
        <f>J7/('Нормы по школам'!C8/100*25)*100</f>
        <v>118.22222222222223</v>
      </c>
      <c r="L7" s="174">
        <f>J7*'Нормы по школам'!J8/'Нормы по школам'!I8</f>
        <v>1.4430500000000002</v>
      </c>
      <c r="M7" s="174">
        <f>J7*'Нормы по школам'!K8/'Нормы по школам'!I8</f>
        <v>0.45885000000000004</v>
      </c>
      <c r="N7" s="174">
        <f>J7*'Нормы по школам'!L8/'Нормы по школам'!I8</f>
        <v>8.6250499999999999</v>
      </c>
      <c r="O7" s="175">
        <f>J7*'Нормы по школам'!M8/'Нормы по школам'!I8</f>
        <v>44.388750000000002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5.2</v>
      </c>
      <c r="C8" s="109">
        <f t="shared" si="0"/>
        <v>5.2</v>
      </c>
      <c r="D8" s="107">
        <f>B8/('Нормы по школам'!C9/100*25)*100</f>
        <v>138.66666666666669</v>
      </c>
      <c r="E8" s="77">
        <f>C8*'Нормы по школам'!D9/'Нормы по школам'!C9</f>
        <v>0.57199999999999995</v>
      </c>
      <c r="F8" s="77">
        <f>C8*'Нормы по школам'!E9/'Нормы по школам'!C9</f>
        <v>6.7600000000000007E-2</v>
      </c>
      <c r="G8" s="77">
        <f>C8*'Нормы по школам'!F9/'Нормы по школам'!C9</f>
        <v>3.6659999999999995</v>
      </c>
      <c r="H8" s="78">
        <f>C8*'Нормы по школам'!G9/'Нормы по школам'!C9</f>
        <v>17.576000000000004</v>
      </c>
      <c r="I8" s="93">
        <v>17.3</v>
      </c>
      <c r="J8" s="109">
        <f t="shared" si="1"/>
        <v>17.3</v>
      </c>
      <c r="K8" s="107">
        <f>J8/('Нормы по школам'!C9/100*25)*100</f>
        <v>461.33333333333331</v>
      </c>
      <c r="L8" s="174">
        <f>J8*'Нормы по школам'!J9/'Нормы по школам'!I9</f>
        <v>1.903</v>
      </c>
      <c r="M8" s="174">
        <f>J8*'Нормы по школам'!K9/'Нормы по школам'!I9</f>
        <v>0.22490000000000002</v>
      </c>
      <c r="N8" s="174">
        <f>J8*'Нормы по школам'!L9/'Нормы по школам'!I9</f>
        <v>12.1965</v>
      </c>
      <c r="O8" s="175">
        <f>J8*'Нормы по школам'!M9/'Нормы по школам'!I9</f>
        <v>58.474000000000004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98</v>
      </c>
      <c r="C9" s="109">
        <f>B9*'Нормы по школам'!C10/'Нормы по школам'!B10</f>
        <v>73.695999999999998</v>
      </c>
      <c r="D9" s="107">
        <f>B9/('Нормы по школам'!C10/100*25)*100</f>
        <v>208.51063829787236</v>
      </c>
      <c r="E9" s="77">
        <f>C9*'Нормы по школам'!D10/'Нормы по школам'!C10</f>
        <v>1.4739199999999999</v>
      </c>
      <c r="F9" s="77">
        <f>C9*'Нормы по школам'!E10/'Нормы по школам'!C10</f>
        <v>0.29478399999999999</v>
      </c>
      <c r="G9" s="77">
        <f>C9*'Нормы по школам'!F10/'Нормы по школам'!C10</f>
        <v>12.012448000000001</v>
      </c>
      <c r="H9" s="78">
        <f>C9*'Нормы по школам'!G10/'Нормы по школам'!C10</f>
        <v>56.745919999999998</v>
      </c>
      <c r="I9" s="93">
        <v>105.8</v>
      </c>
      <c r="J9" s="109">
        <f>I9*'Нормы по школам'!I10/'Нормы по школам'!H10</f>
        <v>79.561599999999984</v>
      </c>
      <c r="K9" s="107">
        <f>J9/('Нормы по школам'!C10/100*25)*100</f>
        <v>169.27999999999997</v>
      </c>
      <c r="L9" s="174">
        <f>J9*'Нормы по школам'!J10/'Нормы по школам'!I10</f>
        <v>1.5912319999999995</v>
      </c>
      <c r="M9" s="174">
        <f>J9*'Нормы по школам'!K10/'Нормы по школам'!I10</f>
        <v>0.31824639999999993</v>
      </c>
      <c r="N9" s="174">
        <f>J9*'Нормы по школам'!L10/'Нормы по школам'!I10</f>
        <v>12.9685408</v>
      </c>
      <c r="O9" s="175">
        <f>J9*'Нормы по школам'!M10/'Нормы по школам'!I10</f>
        <v>61.262431999999983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55.8</v>
      </c>
      <c r="C10" s="109">
        <f>B10*'Нормы по школам'!C11/'Нормы по школам'!B11</f>
        <v>44.64</v>
      </c>
      <c r="D10" s="107">
        <f>B10/('Нормы по школам'!C11/100*25)*100</f>
        <v>79.714285714285722</v>
      </c>
      <c r="E10" s="77">
        <f>C10*'Нормы по школам'!D11/'Нормы по школам'!C11</f>
        <v>0.58031999999999995</v>
      </c>
      <c r="F10" s="77">
        <f>C10*'Нормы по школам'!E11/'Нормы по школам'!C11</f>
        <v>5.9520000000000003E-2</v>
      </c>
      <c r="G10" s="77">
        <f>C10*'Нормы по школам'!F11/'Нормы по школам'!C11</f>
        <v>2.5519200000000004</v>
      </c>
      <c r="H10" s="78">
        <f>C10*'Нормы по школам'!G11/'Нормы по школам'!C11</f>
        <v>13.4664</v>
      </c>
      <c r="I10" s="93">
        <v>36</v>
      </c>
      <c r="J10" s="109">
        <f>I10*'Нормы по школам'!I11/'Нормы по школам'!H11</f>
        <v>28.8</v>
      </c>
      <c r="K10" s="107">
        <f>J10/('Нормы по школам'!C11/100*25)*100</f>
        <v>41.142857142857139</v>
      </c>
      <c r="L10" s="174">
        <f>J10*'Нормы по школам'!J11/'Нормы по школам'!I11</f>
        <v>0.37440000000000001</v>
      </c>
      <c r="M10" s="174">
        <f>J10*'Нормы по школам'!K11/'Нормы по школам'!I11</f>
        <v>3.8400000000000004E-2</v>
      </c>
      <c r="N10" s="174">
        <f>J10*'Нормы по школам'!L11/'Нормы по школам'!I11</f>
        <v>1.6463999999999999</v>
      </c>
      <c r="O10" s="175">
        <f>J10*'Нормы по школам'!M11/'Нормы по школам'!I11</f>
        <v>8.6879999999999988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70</v>
      </c>
      <c r="C11" s="109">
        <f>B11*'Нормы по школам'!C12/'Нормы по школам'!B12</f>
        <v>64.75</v>
      </c>
      <c r="D11" s="107">
        <f>B11/('Нормы по школам'!C12/100*25)*100</f>
        <v>151.35135135135135</v>
      </c>
      <c r="E11" s="77">
        <f>C11*'Нормы по школам'!D12/'Нормы по школам'!C12</f>
        <v>0.60433333333333328</v>
      </c>
      <c r="F11" s="77">
        <f>C11*'Нормы по школам'!E12/'Нормы по школам'!C12</f>
        <v>0.23741666666666669</v>
      </c>
      <c r="G11" s="77">
        <f>C11*'Нормы по школам'!F12/'Нормы по школам'!C12</f>
        <v>8.3959166666666665</v>
      </c>
      <c r="H11" s="78">
        <f>C11*'Нормы по школам'!G12/'Нормы по школам'!C12</f>
        <v>40.144999999999996</v>
      </c>
      <c r="I11" s="93">
        <v>114.7</v>
      </c>
      <c r="J11" s="109">
        <f>I11*'Нормы по школам'!I12/'Нормы по школам'!H12</f>
        <v>106.0975</v>
      </c>
      <c r="K11" s="107">
        <f>J11/('Нормы по школам'!C12/100*25)*100</f>
        <v>229.4</v>
      </c>
      <c r="L11" s="174">
        <f>J11*'Нормы по школам'!J12/'Нормы по школам'!I12</f>
        <v>0.99024333333333325</v>
      </c>
      <c r="M11" s="174">
        <f>J11*'Нормы по школам'!K12/'Нормы по школам'!I12</f>
        <v>0.38902416666666673</v>
      </c>
      <c r="N11" s="174">
        <f>J11*'Нормы по школам'!L12/'Нормы по школам'!I12</f>
        <v>13.757309166666666</v>
      </c>
      <c r="O11" s="175">
        <f>J11*'Нормы по школам'!M12/'Нормы по школам'!I12</f>
        <v>65.780450000000002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6.2</v>
      </c>
      <c r="C12" s="109">
        <f t="shared" si="0"/>
        <v>6.2</v>
      </c>
      <c r="D12" s="107">
        <f>B12/('Нормы по школам'!C13/100*25)*100</f>
        <v>165.33333333333334</v>
      </c>
      <c r="E12" s="77">
        <f>C12*'Нормы по школам'!D13/'Нормы по школам'!C13</f>
        <v>0.19096000000000005</v>
      </c>
      <c r="F12" s="77">
        <f>C12*'Нормы по школам'!E13/'Нормы по школам'!C13</f>
        <v>3.7199999999999997E-2</v>
      </c>
      <c r="G12" s="77">
        <f>C12*'Нормы по школам'!F13/'Нормы по школам'!C13</f>
        <v>3.4918400000000003</v>
      </c>
      <c r="H12" s="78">
        <f>C12*'Нормы по школам'!G13/'Нормы по школам'!C13</f>
        <v>16.194399999999998</v>
      </c>
      <c r="I12" s="93">
        <v>5.2</v>
      </c>
      <c r="J12" s="109">
        <f t="shared" si="1"/>
        <v>5.2</v>
      </c>
      <c r="K12" s="107">
        <f>J12/('Нормы по школам'!C13/100*25)*100</f>
        <v>138.66666666666669</v>
      </c>
      <c r="L12" s="174">
        <f>J12*'Нормы по школам'!J13/'Нормы по школам'!I13</f>
        <v>0.16016000000000002</v>
      </c>
      <c r="M12" s="174">
        <f>J12*'Нормы по школам'!K13/'Нормы по школам'!I13</f>
        <v>3.1199999999999999E-2</v>
      </c>
      <c r="N12" s="174">
        <f>J12*'Нормы по школам'!L13/'Нормы по школам'!I13</f>
        <v>2.9286400000000001</v>
      </c>
      <c r="O12" s="175">
        <f>J12*'Нормы по школам'!M13/'Нормы по школам'!I13</f>
        <v>13.582400000000002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27.3</v>
      </c>
      <c r="C13" s="109">
        <f t="shared" si="0"/>
        <v>27.3</v>
      </c>
      <c r="D13" s="107">
        <f>B13/('Нормы по школам'!C14/100*25)*100</f>
        <v>54.6</v>
      </c>
      <c r="E13" s="77">
        <f>C13*'Нормы по школам'!D14/'Нормы по школам'!C14</f>
        <v>0.1638</v>
      </c>
      <c r="F13" s="77">
        <f>C13*'Нормы по школам'!E14/'Нормы по школам'!C14</f>
        <v>2.7300000000000005E-2</v>
      </c>
      <c r="G13" s="77">
        <f>C13*'Нормы по школам'!F14/'Нормы по школам'!C14</f>
        <v>3.1804499999999996</v>
      </c>
      <c r="H13" s="78">
        <f>C13*'Нормы по школам'!G14/'Нормы по школам'!C14</f>
        <v>14.469000000000001</v>
      </c>
      <c r="I13" s="93">
        <v>38.5</v>
      </c>
      <c r="J13" s="109">
        <f t="shared" si="1"/>
        <v>38.5</v>
      </c>
      <c r="K13" s="107">
        <f>J13/('Нормы по школам'!C14/100*25)*100</f>
        <v>77</v>
      </c>
      <c r="L13" s="174">
        <f>J13*'Нормы по школам'!J14/'Нормы по школам'!I14</f>
        <v>0.23099999999999998</v>
      </c>
      <c r="M13" s="174">
        <f>J13*'Нормы по школам'!K14/'Нормы по школам'!I14</f>
        <v>3.85E-2</v>
      </c>
      <c r="N13" s="174">
        <f>J13*'Нормы по школам'!L14/'Нормы по школам'!I14</f>
        <v>4.4852499999999988</v>
      </c>
      <c r="O13" s="175">
        <f>J13*'Нормы по школам'!M14/'Нормы по школам'!I14</f>
        <v>20.405000000000001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28</v>
      </c>
      <c r="C14" s="109">
        <f>B14*'Нормы по школам'!C15/'Нормы по школам'!B15</f>
        <v>25.454545454545453</v>
      </c>
      <c r="D14" s="107">
        <f>B14/('Нормы по школам'!C15/100*25)*100</f>
        <v>160</v>
      </c>
      <c r="E14" s="77">
        <f>C14*'Нормы по школам'!D15/'Нормы по школам'!C15</f>
        <v>4.7345454545454544</v>
      </c>
      <c r="F14" s="77">
        <f>C14*'Нормы по школам'!E15/'Нормы по школам'!C15</f>
        <v>4.0727272727272723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55.490909090909085</v>
      </c>
      <c r="I14" s="93">
        <v>32.799999999999997</v>
      </c>
      <c r="J14" s="109">
        <f>I14*'Нормы по школам'!I15/'Нормы по школам'!H15</f>
        <v>29.748837209302323</v>
      </c>
      <c r="K14" s="107">
        <f>J14/('Нормы по школам'!C15/100*25)*100</f>
        <v>169.99335548172755</v>
      </c>
      <c r="L14" s="174">
        <f>J14*'Нормы по школам'!J15/'Нормы по школам'!I15</f>
        <v>5.5332837209302337</v>
      </c>
      <c r="M14" s="174">
        <f>J14*'Нормы по школам'!K15/'Нормы по школам'!I15</f>
        <v>4.7598139534883712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64.852465116279063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24.8</v>
      </c>
      <c r="C18" s="109">
        <f>B18*'Нормы по школам'!C19/'Нормы по школам'!B19</f>
        <v>23.973333333333336</v>
      </c>
      <c r="D18" s="107">
        <f>B18/('Нормы по школам'!C19/100*25)*100</f>
        <v>171.03448275862073</v>
      </c>
      <c r="E18" s="77">
        <f>C18*'Нормы по школам'!D19/'Нормы по школам'!C19</f>
        <v>3.9556000000000004</v>
      </c>
      <c r="F18" s="77">
        <f>C18*'Нормы по школам'!E19/'Нормы по школам'!C19</f>
        <v>0.92696888888888918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24.213066666666666</v>
      </c>
      <c r="I18" s="93">
        <v>18.7</v>
      </c>
      <c r="J18" s="109">
        <f>I18*'Нормы по школам'!I19/'Нормы по школам'!H19</f>
        <v>17.998749999999998</v>
      </c>
      <c r="K18" s="107">
        <f>J18/('Нормы по школам'!C19/100*25)*100</f>
        <v>124.12931034482759</v>
      </c>
      <c r="L18" s="174">
        <f>J18*'Нормы по школам'!J19/'Нормы по школам'!I19</f>
        <v>2.9697937499999996</v>
      </c>
      <c r="M18" s="174">
        <f>J18*'Нормы по школам'!K19/'Нормы по школам'!I19</f>
        <v>0.69595166666666675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18.178737499999997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9.1999999999999993</v>
      </c>
      <c r="C19" s="109">
        <f>B19*'Нормы по школам'!C20/'Нормы по школам'!B20</f>
        <v>9.0159999999999982</v>
      </c>
      <c r="D19" s="107">
        <f>B19/('Нормы по школам'!C20/100*25)*100</f>
        <v>250.34013605442178</v>
      </c>
      <c r="E19" s="77">
        <f>C19*'Нормы по школам'!D20/'Нормы по школам'!C20</f>
        <v>1.1540479999999997</v>
      </c>
      <c r="F19" s="77">
        <f>C19*'Нормы по школам'!E20/'Нормы по школам'!C20</f>
        <v>2.0015519999999998</v>
      </c>
      <c r="G19" s="77">
        <f>C19*'Нормы по школам'!F20/'Нормы по школам'!C20</f>
        <v>0.13523999999999997</v>
      </c>
      <c r="H19" s="78">
        <f>C19*'Нормы по школам'!G20/'Нормы по школам'!C20</f>
        <v>23.171119999999995</v>
      </c>
      <c r="I19" s="93">
        <v>16.3</v>
      </c>
      <c r="J19" s="109">
        <f>I19*'Нормы по школам'!I20/'Нормы по школам'!H20</f>
        <v>15.974</v>
      </c>
      <c r="K19" s="107">
        <f>J19/('Нормы по школам'!C20/100*25)*100</f>
        <v>434.66666666666669</v>
      </c>
      <c r="L19" s="174">
        <f>J19*'Нормы по школам'!J20/'Нормы по школам'!I20</f>
        <v>2.0446720000000003</v>
      </c>
      <c r="M19" s="174">
        <f>J19*'Нормы по школам'!K20/'Нормы по школам'!I20</f>
        <v>3.5462280000000002</v>
      </c>
      <c r="N19" s="174">
        <f>J19*'Нормы по школам'!L20/'Нормы по школам'!I20</f>
        <v>0.23961000000000002</v>
      </c>
      <c r="O19" s="175">
        <f>J19*'Нормы по школам'!M20/'Нормы по школам'!I20</f>
        <v>41.053180000000005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48.6</v>
      </c>
      <c r="C21" s="109">
        <f t="shared" si="0"/>
        <v>48.6</v>
      </c>
      <c r="D21" s="107">
        <f>B21/('Нормы по школам'!C22/100*25)*100</f>
        <v>64.8</v>
      </c>
      <c r="E21" s="77">
        <f>C21*'Нормы по школам'!D22/'Нормы по школам'!C22</f>
        <v>1.4094</v>
      </c>
      <c r="F21" s="77">
        <f>C21*'Нормы по школам'!E22/'Нормы по школам'!C22</f>
        <v>1.5551999999999999</v>
      </c>
      <c r="G21" s="77">
        <f>C21*'Нормы по школам'!F22/'Нормы по школам'!C22</f>
        <v>2.2841999999999998</v>
      </c>
      <c r="H21" s="78">
        <f>C21*'Нормы по школам'!G22/'Нормы по школам'!C22</f>
        <v>29.16</v>
      </c>
      <c r="I21" s="93">
        <v>32.1</v>
      </c>
      <c r="J21" s="109">
        <f t="shared" si="1"/>
        <v>32.1</v>
      </c>
      <c r="K21" s="107">
        <f>J21/('Нормы по школам'!C22/100*25)*100</f>
        <v>42.8</v>
      </c>
      <c r="L21" s="174">
        <f>J21*'Нормы по школам'!J22/'Нормы по школам'!I22</f>
        <v>0.93089999999999995</v>
      </c>
      <c r="M21" s="174">
        <f>J21*'Нормы по школам'!K22/'Нормы по школам'!I22</f>
        <v>1.0272000000000001</v>
      </c>
      <c r="N21" s="174">
        <f>J21*'Нормы по школам'!L22/'Нормы по школам'!I22</f>
        <v>1.5087000000000002</v>
      </c>
      <c r="O21" s="175">
        <f>J21*'Нормы по школам'!M22/'Нормы по школам'!I22</f>
        <v>19.260000000000002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54.4</v>
      </c>
      <c r="C23" s="109">
        <f t="shared" si="0"/>
        <v>54.4</v>
      </c>
      <c r="D23" s="107">
        <f>B23/('Нормы по школам'!C24/100*25)*100</f>
        <v>145.06666666666666</v>
      </c>
      <c r="E23" s="77">
        <f>C23*'Нормы по школам'!D24/'Нормы по школам'!C24</f>
        <v>1.5775999999999999</v>
      </c>
      <c r="F23" s="77">
        <f>C23*'Нормы по школам'!E24/'Нормы по школам'!C24</f>
        <v>1.7408000000000001</v>
      </c>
      <c r="G23" s="77">
        <f>C23*'Нормы по школам'!F24/'Нормы по школам'!C24</f>
        <v>2.1759999999999997</v>
      </c>
      <c r="H23" s="78">
        <f>C23*'Нормы по школам'!G24/'Нормы по школам'!C24</f>
        <v>32.095999999999997</v>
      </c>
      <c r="I23" s="93">
        <v>9.1999999999999993</v>
      </c>
      <c r="J23" s="109">
        <f t="shared" si="1"/>
        <v>9.1999999999999993</v>
      </c>
      <c r="K23" s="107">
        <f>J23/('Нормы по школам'!C24/100*25)*100</f>
        <v>24.533333333333331</v>
      </c>
      <c r="L23" s="174">
        <f>J23*'Нормы по школам'!J24/'Нормы по школам'!I24</f>
        <v>0.26679999999999998</v>
      </c>
      <c r="M23" s="174">
        <f>J23*'Нормы по школам'!K24/'Нормы по школам'!I24</f>
        <v>0.2944</v>
      </c>
      <c r="N23" s="174">
        <f>J23*'Нормы по школам'!L24/'Нормы по школам'!I24</f>
        <v>0.36799999999999999</v>
      </c>
      <c r="O23" s="175">
        <f>J23*'Нормы по школам'!M24/'Нормы по школам'!I24</f>
        <v>5.4279999999999999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17.3</v>
      </c>
      <c r="C24" s="109">
        <f t="shared" si="0"/>
        <v>17.3</v>
      </c>
      <c r="D24" s="107">
        <f>B24/('Нормы по школам'!C25/100*25)*100</f>
        <v>138.4</v>
      </c>
      <c r="E24" s="77">
        <f>C24*'Нормы по школам'!D25/'Нормы по школам'!C25</f>
        <v>3.1140000000000003</v>
      </c>
      <c r="F24" s="77">
        <f>C24*'Нормы по школам'!E25/'Нормы по школам'!C25</f>
        <v>1.5570000000000002</v>
      </c>
      <c r="G24" s="77">
        <f>C24*'Нормы по школам'!F25/'Нормы по школам'!C25</f>
        <v>0.51900000000000002</v>
      </c>
      <c r="H24" s="78">
        <f>C24*'Нормы по школам'!G25/'Нормы по школам'!C25</f>
        <v>29.237000000000002</v>
      </c>
      <c r="I24" s="93">
        <v>9.6</v>
      </c>
      <c r="J24" s="109">
        <f t="shared" si="1"/>
        <v>9.6</v>
      </c>
      <c r="K24" s="107">
        <f>J24/('Нормы по школам'!C25/100*25)*100</f>
        <v>76.8</v>
      </c>
      <c r="L24" s="174">
        <f>J24*'Нормы по школам'!J25/'Нормы по школам'!I25</f>
        <v>1.7280000000000002</v>
      </c>
      <c r="M24" s="174">
        <f>J24*'Нормы по школам'!K25/'Нормы по школам'!I25</f>
        <v>0.8640000000000001</v>
      </c>
      <c r="N24" s="174">
        <f>J24*'Нормы по школам'!L25/'Нормы по школам'!I25</f>
        <v>0.28800000000000003</v>
      </c>
      <c r="O24" s="175">
        <f>J24*'Нормы по школам'!M25/'Нормы по школам'!I25</f>
        <v>16.224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3.2</v>
      </c>
      <c r="C25" s="109">
        <f>B25*'Нормы по школам'!C26/'Нормы по школам'!B26</f>
        <v>3.1360000000000001</v>
      </c>
      <c r="D25" s="107">
        <f>B25/('Нормы по школам'!C26/100*25)*100</f>
        <v>130.61224489795919</v>
      </c>
      <c r="E25" s="77">
        <f>C25*'Нормы по школам'!D26/'Нормы по школам'!C26</f>
        <v>0.82476799999999995</v>
      </c>
      <c r="F25" s="77">
        <f>C25*'Нормы по школам'!E26/'Нормы по школам'!C26</f>
        <v>0.83417600000000003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10.976000000000001</v>
      </c>
      <c r="I25" s="93">
        <v>7.7</v>
      </c>
      <c r="J25" s="109">
        <f>I25*'Нормы по школам'!I26/'Нормы по школам'!H26</f>
        <v>7.5716666666666681</v>
      </c>
      <c r="K25" s="107">
        <f>J25/('Нормы по школам'!C26/100*25)*100</f>
        <v>309.04761904761909</v>
      </c>
      <c r="L25" s="174">
        <f>J25*'Нормы по школам'!J26/'Нормы по школам'!I26</f>
        <v>1.9913483333333337</v>
      </c>
      <c r="M25" s="174">
        <f>J25*'Нормы по школам'!K26/'Нормы по школам'!I26</f>
        <v>2.014063333333334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26.500833333333336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0.9</v>
      </c>
      <c r="C26" s="109">
        <f t="shared" si="0"/>
        <v>0.9</v>
      </c>
      <c r="D26" s="107">
        <f>B26/('Нормы по школам'!C27/100*25)*100</f>
        <v>36</v>
      </c>
      <c r="E26" s="77">
        <f>C26*'Нормы по школам'!D27/'Нормы по школам'!C27</f>
        <v>2.3400000000000001E-2</v>
      </c>
      <c r="F26" s="77">
        <f>C26*'Нормы по школам'!E27/'Нормы по школам'!C27</f>
        <v>0.13500000000000001</v>
      </c>
      <c r="G26" s="77">
        <f>C26*'Нормы по школам'!F27/'Нормы по школам'!C27</f>
        <v>3.2399999999999998E-2</v>
      </c>
      <c r="H26" s="78">
        <f>C26*'Нормы по школам'!G27/'Нормы по школам'!C27</f>
        <v>1.458</v>
      </c>
      <c r="I26" s="93">
        <v>0.6</v>
      </c>
      <c r="J26" s="109">
        <f t="shared" si="1"/>
        <v>0.6</v>
      </c>
      <c r="K26" s="107">
        <f>J26/('Нормы по школам'!C27/100*25)*100</f>
        <v>24</v>
      </c>
      <c r="L26" s="174">
        <f>J26*'Нормы по школам'!J27/'Нормы по школам'!I27</f>
        <v>1.5599999999999999E-2</v>
      </c>
      <c r="M26" s="174">
        <f>J26*'Нормы по школам'!K27/'Нормы по школам'!I27</f>
        <v>0.09</v>
      </c>
      <c r="N26" s="174">
        <f>J26*'Нормы по школам'!L27/'Нормы по школам'!I27</f>
        <v>2.1600000000000001E-2</v>
      </c>
      <c r="O26" s="175">
        <f>J26*'Нормы по школам'!M27/'Нормы по школам'!I27</f>
        <v>0.97199999999999986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3.8</v>
      </c>
      <c r="C27" s="109">
        <f t="shared" si="0"/>
        <v>3.8</v>
      </c>
      <c r="D27" s="107">
        <f>B27/('Нормы по школам'!C28/100*25)*100</f>
        <v>50.666666666666657</v>
      </c>
      <c r="E27" s="77">
        <f>C27*'Нормы по школам'!D28/'Нормы по школам'!C28</f>
        <v>1.9E-2</v>
      </c>
      <c r="F27" s="77">
        <f>C27*'Нормы по школам'!E28/'Нормы по школам'!C28</f>
        <v>3.1349999999999998</v>
      </c>
      <c r="G27" s="77">
        <f>C27*'Нормы по школам'!F28/'Нормы по школам'!C28</f>
        <v>3.0399999999999996E-2</v>
      </c>
      <c r="H27" s="78">
        <f>C27*'Нормы по школам'!G28/'Нормы по школам'!C28</f>
        <v>28.423999999999999</v>
      </c>
      <c r="I27" s="93">
        <v>5.2</v>
      </c>
      <c r="J27" s="109">
        <f t="shared" si="1"/>
        <v>5.2</v>
      </c>
      <c r="K27" s="107">
        <f>J27/('Нормы по школам'!C28/100*25)*100</f>
        <v>69.333333333333343</v>
      </c>
      <c r="L27" s="174">
        <f>J27*'Нормы по школам'!J28/'Нормы по школам'!I28</f>
        <v>2.5999999999999999E-2</v>
      </c>
      <c r="M27" s="174">
        <f>J27*'Нормы по школам'!K28/'Нормы по школам'!I28</f>
        <v>4.29</v>
      </c>
      <c r="N27" s="174">
        <f>J27*'Нормы по школам'!L28/'Нормы по школам'!I28</f>
        <v>4.1600000000000005E-2</v>
      </c>
      <c r="O27" s="175">
        <f>J27*'Нормы по школам'!M28/'Нормы по школам'!I28</f>
        <v>38.896000000000001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2.5</v>
      </c>
      <c r="C28" s="109">
        <f t="shared" si="0"/>
        <v>2.5</v>
      </c>
      <c r="D28" s="107">
        <f>B28/('Нормы по школам'!C29/100*25)*100</f>
        <v>66.666666666666657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2.4975000000000001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22.475000000000001</v>
      </c>
      <c r="I28" s="93">
        <v>1.8</v>
      </c>
      <c r="J28" s="109">
        <f t="shared" si="1"/>
        <v>1.8</v>
      </c>
      <c r="K28" s="107">
        <f>J28/('Нормы по школам'!C29/100*25)*100</f>
        <v>48.000000000000007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1.7982000000000002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16.182000000000002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0.2</v>
      </c>
      <c r="C29" s="109">
        <f>B29*'Нормы по школам'!C30/'Нормы по школам'!B30</f>
        <v>8</v>
      </c>
      <c r="D29" s="107">
        <f>B29/('Нормы по школам'!C30/100*25)*100</f>
        <v>2</v>
      </c>
      <c r="E29" s="77">
        <f>C29*'Нормы по школам'!D30/'Нормы по школам'!C30</f>
        <v>1.016</v>
      </c>
      <c r="F29" s="77">
        <f>C29*'Нормы по школам'!E30/'Нормы по школам'!C30</f>
        <v>0.91999999999999993</v>
      </c>
      <c r="G29" s="77">
        <f>C29*'Нормы по школам'!F30/'Нормы по школам'!C30</f>
        <v>5.6000000000000008E-2</v>
      </c>
      <c r="H29" s="78">
        <f>C29*'Нормы по школам'!G30/'Нормы по школам'!C30</f>
        <v>12.559999999999999</v>
      </c>
      <c r="I29" s="93">
        <v>0.2</v>
      </c>
      <c r="J29" s="109">
        <f>I29*'Нормы по школам'!I30/'Нормы по школам'!H30</f>
        <v>8</v>
      </c>
      <c r="K29" s="107">
        <f>J29/('Нормы по школам'!C30/100*25)*100</f>
        <v>80</v>
      </c>
      <c r="L29" s="174">
        <f>J29*'Нормы по школам'!J30/'Нормы по школам'!I30</f>
        <v>1.016</v>
      </c>
      <c r="M29" s="174">
        <f>J29*'Нормы по школам'!K30/'Нормы по школам'!I30</f>
        <v>0.91999999999999993</v>
      </c>
      <c r="N29" s="174">
        <f>J29*'Нормы по школам'!L30/'Нормы по школам'!I30</f>
        <v>5.6000000000000008E-2</v>
      </c>
      <c r="O29" s="175">
        <f>J29*'Нормы по школам'!M30/'Нормы по школам'!I30</f>
        <v>12.559999999999999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15</v>
      </c>
      <c r="C30" s="109">
        <f t="shared" si="0"/>
        <v>15</v>
      </c>
      <c r="D30" s="107">
        <f>B30/('Нормы по школам'!C31/100*25)*100</f>
        <v>150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14.970000000000002</v>
      </c>
      <c r="H30" s="78">
        <f>C30*'Нормы по школам'!G31/'Нормы по школам'!C31</f>
        <v>59.85</v>
      </c>
      <c r="I30" s="93">
        <v>21.5</v>
      </c>
      <c r="J30" s="109">
        <f t="shared" si="1"/>
        <v>21.5</v>
      </c>
      <c r="K30" s="107">
        <f>J30/('Нормы по школам'!C31/100*25)*100</f>
        <v>215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21.456999999999997</v>
      </c>
      <c r="O30" s="175">
        <f>J30*'Нормы по школам'!M31/'Нормы по школам'!I31</f>
        <v>85.785000000000011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>
        <v>4.2</v>
      </c>
      <c r="C31" s="109">
        <f t="shared" si="0"/>
        <v>4.2</v>
      </c>
      <c r="D31" s="107">
        <f>B31/('Нормы по школам'!C32/100*25)*100</f>
        <v>168.00000000000003</v>
      </c>
      <c r="E31" s="77">
        <f>C31*'Нормы по школам'!D32/'Нормы по школам'!C32</f>
        <v>0.17159999999999997</v>
      </c>
      <c r="F31" s="77">
        <f>C31*'Нормы по школам'!E32/'Нормы по школам'!C32</f>
        <v>0.36360000000000009</v>
      </c>
      <c r="G31" s="77">
        <f>C31*'Нормы по школам'!F32/'Нормы по школам'!C32</f>
        <v>3.1848000000000001</v>
      </c>
      <c r="H31" s="78">
        <f>C31*'Нормы по школам'!G32/'Нормы по школам'!C32</f>
        <v>16.734000000000002</v>
      </c>
      <c r="I31" s="93">
        <v>5.5</v>
      </c>
      <c r="J31" s="109">
        <f t="shared" si="1"/>
        <v>5.5</v>
      </c>
      <c r="K31" s="107">
        <f>J31/('Нормы по школам'!C32/100*25)*100</f>
        <v>220.00000000000003</v>
      </c>
      <c r="L31" s="174">
        <f>J31*'Нормы по школам'!J32/'Нормы по школам'!I32</f>
        <v>0.22471428571428564</v>
      </c>
      <c r="M31" s="174">
        <f>J31*'Нормы по школам'!K32/'Нормы по школам'!I32</f>
        <v>0.4761428571428572</v>
      </c>
      <c r="N31" s="174">
        <f>J31*'Нормы по школам'!L32/'Нормы по школам'!I32</f>
        <v>4.1705714285714288</v>
      </c>
      <c r="O31" s="175">
        <f>J31*'Нормы по школам'!M32/'Нормы по школам'!I32</f>
        <v>21.913571428571426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0.4</v>
      </c>
      <c r="C32" s="109">
        <f t="shared" si="0"/>
        <v>0.4</v>
      </c>
      <c r="D32" s="107">
        <f>B32/('Нормы по школам'!C33/100*25)*100</f>
        <v>400</v>
      </c>
      <c r="E32" s="77">
        <f>C32*'Нормы по школам'!D33/'Нормы по школам'!C33</f>
        <v>4.0000000000000007E-4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0.4</v>
      </c>
      <c r="J32" s="109">
        <f t="shared" si="1"/>
        <v>0.4</v>
      </c>
      <c r="K32" s="107">
        <f>J32/('Нормы по школам'!C33/100*25)*100</f>
        <v>400</v>
      </c>
      <c r="L32" s="174">
        <f>J32*'Нормы по школам'!J33/'Нормы по школам'!I33</f>
        <v>4.0000000000000007E-4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4.5</v>
      </c>
      <c r="C35" s="110">
        <f>B35</f>
        <v>4.5</v>
      </c>
      <c r="D35" s="107">
        <f>B35/('Нормы по школам'!C36/100*25)*100</f>
        <v>360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4.8</v>
      </c>
      <c r="J35" s="110">
        <f>I35</f>
        <v>4.8</v>
      </c>
      <c r="K35" s="107">
        <f>J35/('Нормы по школам'!C36/100*25)*100</f>
        <v>384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26.187894787878786</v>
      </c>
      <c r="F37" s="148">
        <f>SUM(F4:F35)</f>
        <v>21.216644828282828</v>
      </c>
      <c r="G37" s="148">
        <f>SUM(G4:G35)</f>
        <v>85.854514666666674</v>
      </c>
      <c r="H37" s="149">
        <f>SUM(H4:H35)</f>
        <v>646.54481575757586</v>
      </c>
      <c r="I37" s="169"/>
      <c r="J37" s="169"/>
      <c r="K37" s="178"/>
      <c r="L37" s="147">
        <f>SUM(L4:L35)</f>
        <v>27.458717423311185</v>
      </c>
      <c r="M37" s="148">
        <f>SUM(M4:M35)</f>
        <v>22.698390377297901</v>
      </c>
      <c r="N37" s="148">
        <f>SUM(N4:N35)</f>
        <v>110.77078139523809</v>
      </c>
      <c r="O37" s="149">
        <f>SUM(O4:O35)</f>
        <v>764.63141937818375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108.86364410856346</v>
      </c>
      <c r="F38" s="151">
        <f>F37/('Нормы по школам'!B39/100*25)*100</f>
        <v>87.679560913755466</v>
      </c>
      <c r="G38" s="151">
        <f>G37/('Нормы по школам'!B40/100*25)*100</f>
        <v>103.22766418904099</v>
      </c>
      <c r="H38" s="152">
        <f>H37/('Нормы по школам'!B41/100*25)*100</f>
        <v>98.511581720289342</v>
      </c>
      <c r="I38" s="38"/>
      <c r="J38" s="38"/>
      <c r="K38" s="30"/>
      <c r="L38" s="150">
        <f>L37/('Нормы по школам'!H38/100*25)*100</f>
        <v>94.313082980128243</v>
      </c>
      <c r="M38" s="151">
        <f>M37/('Нормы по школам'!H39/100*25)*100</f>
        <v>79.67708982039305</v>
      </c>
      <c r="N38" s="151">
        <f>N37/('Нормы по школам'!H40/100*25)*100</f>
        <v>110.48204971094349</v>
      </c>
      <c r="O38" s="152">
        <f>O37/('Нормы по школам'!H41/100*25)*100</f>
        <v>97.754808351772553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2:A3"/>
    <mergeCell ref="I2:O2"/>
    <mergeCell ref="B2:H2"/>
    <mergeCell ref="P2:V2"/>
    <mergeCell ref="W2:AC2"/>
    <mergeCell ref="AD2:AJ2"/>
    <mergeCell ref="AK2:AQ2"/>
    <mergeCell ref="AD1:AQ1"/>
    <mergeCell ref="P1:AC1"/>
    <mergeCell ref="B1:O1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2020-10-01T09:50:32Z</cp:lastPrinted>
  <dcterms:created xsi:type="dcterms:W3CDTF">1996-10-08T23:32:33Z</dcterms:created>
  <dcterms:modified xsi:type="dcterms:W3CDTF">2020-10-27T08:38:35Z</dcterms:modified>
</cp:coreProperties>
</file>